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=0.2" sheetId="1" r:id="rId1"/>
    <sheet name="r=0.02" sheetId="2" r:id="rId2"/>
    <sheet name="Sheet2" sheetId="3" r:id="rId3"/>
    <sheet name="Sheet3" sheetId="4" r:id="rId4"/>
  </sheets>
  <definedNames>
    <definedName name="r_" localSheetId="1">'r=0.02'!$C$3</definedName>
    <definedName name="r_">'r=0.2'!$C$3</definedName>
  </definedNames>
  <calcPr fullCalcOnLoad="1"/>
</workbook>
</file>

<file path=xl/sharedStrings.xml><?xml version="1.0" encoding="utf-8"?>
<sst xmlns="http://schemas.openxmlformats.org/spreadsheetml/2006/main" count="42" uniqueCount="28">
  <si>
    <t>Time</t>
  </si>
  <si>
    <t>Inv 1 CF</t>
  </si>
  <si>
    <t>Inv 2 CF</t>
  </si>
  <si>
    <t>r</t>
  </si>
  <si>
    <t>Total cf</t>
  </si>
  <si>
    <t>NPV</t>
  </si>
  <si>
    <t>PV Inv 1</t>
  </si>
  <si>
    <t>PV Inv 2</t>
  </si>
  <si>
    <t>PV beginning of Year</t>
  </si>
  <si>
    <t>Inv 1</t>
  </si>
  <si>
    <t>Inv 2</t>
  </si>
  <si>
    <t>PV End of Year</t>
  </si>
  <si>
    <t>PV Middle of year</t>
  </si>
  <si>
    <t>NPVtemp.xlsx</t>
  </si>
  <si>
    <t>Time  Value of Money</t>
  </si>
  <si>
    <t>20% WACC</t>
  </si>
  <si>
    <t xml:space="preserve">Weighted Average Cost </t>
  </si>
  <si>
    <t>of Capital</t>
  </si>
  <si>
    <t>WACC=20%</t>
  </si>
  <si>
    <t>$1 now=$1.20 a year from now</t>
  </si>
  <si>
    <t>$1/1.2 now = $1 a year from</t>
  </si>
  <si>
    <t>Net Present Value</t>
  </si>
  <si>
    <t>value in today's dollars of a set of cash flows</t>
  </si>
  <si>
    <t>NPV&gt;0 means cash flows increase value</t>
  </si>
  <si>
    <t>NPV&lt;= means cash flows decrease value</t>
  </si>
  <si>
    <t>Investment 1 better at r =.2</t>
  </si>
  <si>
    <t>Use NPV if cash flows occur at periodic intervals.</t>
  </si>
  <si>
    <t>XNPV function handles irregular cash flows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</si>
</sst>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8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130" zoomScaleNormal="130" zoomScalePageLayoutView="0" workbookViewId="0" topLeftCell="A1">
      <selection activeCell="F12" sqref="F12"/>
    </sheetView>
  </sheetViews>
  <sheetFormatPr defaultColWidth="9.140625" defaultRowHeight="12.75"/>
  <cols>
    <col min="1" max="1" width="9.140625" style="1" customWidth="1"/>
    <col min="2" max="2" width="20.57421875" style="1" customWidth="1"/>
    <col min="3" max="16384" width="9.140625" style="1" customWidth="1"/>
  </cols>
  <sheetData>
    <row r="1" ht="12.75">
      <c r="D1" s="1" t="s">
        <v>13</v>
      </c>
    </row>
    <row r="2" ht="12.75">
      <c r="F2" s="1" t="s">
        <v>26</v>
      </c>
    </row>
    <row r="3" spans="2:8" ht="12.75">
      <c r="B3" s="1" t="s">
        <v>3</v>
      </c>
      <c r="C3" s="1">
        <v>0.2</v>
      </c>
      <c r="H3" s="1" t="s">
        <v>27</v>
      </c>
    </row>
    <row r="4" spans="1:6" ht="12.75">
      <c r="A4" s="1" t="s">
        <v>5</v>
      </c>
      <c r="B4" s="1" t="s">
        <v>0</v>
      </c>
      <c r="C4" s="1">
        <v>0</v>
      </c>
      <c r="D4" s="1">
        <v>1</v>
      </c>
      <c r="E4" s="1">
        <v>2</v>
      </c>
      <c r="F4" s="1" t="s">
        <v>4</v>
      </c>
    </row>
    <row r="5" spans="1:8" ht="12.75">
      <c r="A5" s="1">
        <f>SUM(C7:E7)</f>
        <v>277.7777777777774</v>
      </c>
      <c r="B5" s="1" t="s">
        <v>1</v>
      </c>
      <c r="C5" s="1">
        <v>-10000</v>
      </c>
      <c r="D5" s="1">
        <v>24000</v>
      </c>
      <c r="E5" s="1">
        <v>-14000</v>
      </c>
      <c r="F5" s="1">
        <f>SUM(C5:E5)</f>
        <v>0</v>
      </c>
      <c r="H5" s="1" t="s">
        <v>14</v>
      </c>
    </row>
    <row r="6" spans="1:8" ht="12.75">
      <c r="A6" s="1">
        <f>SUM(C8:E8)</f>
        <v>-27.777777777777487</v>
      </c>
      <c r="B6" s="1" t="s">
        <v>2</v>
      </c>
      <c r="C6" s="1">
        <v>-6000</v>
      </c>
      <c r="D6" s="1">
        <v>8000</v>
      </c>
      <c r="E6" s="1">
        <v>-1000</v>
      </c>
      <c r="F6" s="1">
        <f>SUM(C6:E6)</f>
        <v>1000</v>
      </c>
      <c r="H6" s="1" t="s">
        <v>15</v>
      </c>
    </row>
    <row r="7" spans="2:8" ht="12.75">
      <c r="B7" s="1" t="s">
        <v>6</v>
      </c>
      <c r="C7" s="1">
        <f>C5</f>
        <v>-10000</v>
      </c>
      <c r="D7" s="1">
        <f>D5/(1+r_)^D$4</f>
        <v>20000</v>
      </c>
      <c r="E7" s="1">
        <f>E5/(1+r_)^E$4</f>
        <v>-9722.222222222223</v>
      </c>
      <c r="H7" s="1" t="s">
        <v>16</v>
      </c>
    </row>
    <row r="8" spans="2:8" ht="12.75">
      <c r="B8" s="1" t="s">
        <v>7</v>
      </c>
      <c r="C8" s="1">
        <f>C6</f>
        <v>-6000</v>
      </c>
      <c r="D8" s="1">
        <f>D6/(1+r_)^D$4</f>
        <v>6666.666666666667</v>
      </c>
      <c r="E8" s="1">
        <f>E6/(1+r_)^E$4</f>
        <v>-694.4444444444445</v>
      </c>
      <c r="H8" s="1" t="s">
        <v>17</v>
      </c>
    </row>
    <row r="10" spans="2:8" ht="12.75">
      <c r="B10" s="1" t="s">
        <v>8</v>
      </c>
      <c r="H10" s="1" t="s">
        <v>18</v>
      </c>
    </row>
    <row r="11" spans="2:8" ht="12.75">
      <c r="B11" s="1" t="s">
        <v>9</v>
      </c>
      <c r="C11" s="2">
        <f>C5+NPV(r_,D5:E5)</f>
        <v>277.7777777777774</v>
      </c>
      <c r="D11" s="2">
        <f>(1+r_)*C14</f>
        <v>277.7777777777774</v>
      </c>
      <c r="H11" s="1" t="s">
        <v>19</v>
      </c>
    </row>
    <row r="12" spans="2:8" ht="12.75">
      <c r="B12" s="1" t="s">
        <v>10</v>
      </c>
      <c r="C12" s="2">
        <f>C6+NPV(r_,D6:E6)</f>
        <v>-27.777777777777374</v>
      </c>
      <c r="D12" s="2">
        <f>(1+r_)*C15</f>
        <v>-27.777777777777487</v>
      </c>
      <c r="H12" s="1" t="s">
        <v>20</v>
      </c>
    </row>
    <row r="13" spans="2:8" ht="12.75">
      <c r="B13" s="1" t="s">
        <v>11</v>
      </c>
      <c r="H13" s="1" t="s">
        <v>5</v>
      </c>
    </row>
    <row r="14" spans="2:8" ht="12.75">
      <c r="B14" s="1" t="s">
        <v>9</v>
      </c>
      <c r="C14" s="2">
        <f>NPV(r_,C5:E5)</f>
        <v>231.48148148148115</v>
      </c>
      <c r="D14" s="1" t="s">
        <v>25</v>
      </c>
      <c r="H14" s="1" t="s">
        <v>21</v>
      </c>
    </row>
    <row r="15" spans="2:8" ht="12.75">
      <c r="B15" s="1" t="s">
        <v>10</v>
      </c>
      <c r="C15" s="2">
        <f>NPV(r_,C6:E6)</f>
        <v>-23.148148148147907</v>
      </c>
      <c r="H15" s="1" t="s">
        <v>5</v>
      </c>
    </row>
    <row r="16" spans="2:8" ht="12.75">
      <c r="B16" s="1" t="s">
        <v>12</v>
      </c>
      <c r="H16" s="1" t="s">
        <v>22</v>
      </c>
    </row>
    <row r="17" spans="2:5" ht="12.75">
      <c r="B17" s="1" t="s">
        <v>9</v>
      </c>
      <c r="C17" s="2">
        <f>(1+r_)^0.5*C14</f>
        <v>253.5752581042432</v>
      </c>
      <c r="E17" s="1">
        <f>4^0.5</f>
        <v>2</v>
      </c>
    </row>
    <row r="18" spans="2:8" ht="12.75">
      <c r="B18" s="1" t="s">
        <v>10</v>
      </c>
      <c r="C18" s="2">
        <f>(1+r_)^0.5*C15</f>
        <v>-25.357525810424093</v>
      </c>
      <c r="E18" s="1">
        <f>SQRT(4)</f>
        <v>2</v>
      </c>
      <c r="H18" s="1" t="s">
        <v>23</v>
      </c>
    </row>
    <row r="19" ht="12.75">
      <c r="H19" s="1" t="s">
        <v>24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8"/>
  <sheetViews>
    <sheetView zoomScalePageLayoutView="0" workbookViewId="0" topLeftCell="A1">
      <selection activeCell="B9" sqref="B9"/>
    </sheetView>
  </sheetViews>
  <sheetFormatPr defaultColWidth="9.140625" defaultRowHeight="12.75"/>
  <sheetData>
    <row r="3" spans="2:3" ht="12.75">
      <c r="B3" t="s">
        <v>3</v>
      </c>
      <c r="C3">
        <v>0.02</v>
      </c>
    </row>
    <row r="4" spans="1:6" ht="12.75">
      <c r="A4" t="s">
        <v>5</v>
      </c>
      <c r="B4" t="s">
        <v>0</v>
      </c>
      <c r="C4">
        <v>0</v>
      </c>
      <c r="D4">
        <v>1</v>
      </c>
      <c r="E4">
        <v>2</v>
      </c>
      <c r="F4" t="s">
        <v>4</v>
      </c>
    </row>
    <row r="5" spans="1:6" ht="12.75">
      <c r="A5">
        <f>SUM(C7:E7)</f>
        <v>73.0488273740848</v>
      </c>
      <c r="B5" t="s">
        <v>1</v>
      </c>
      <c r="C5">
        <v>-10000</v>
      </c>
      <c r="D5">
        <v>24000</v>
      </c>
      <c r="E5">
        <v>-14000</v>
      </c>
      <c r="F5">
        <f>SUM(C5:E5)</f>
        <v>0</v>
      </c>
    </row>
    <row r="6" spans="1:6" ht="12.75">
      <c r="A6">
        <f>SUM(C8:E8)</f>
        <v>881.9684736639753</v>
      </c>
      <c r="B6" t="s">
        <v>2</v>
      </c>
      <c r="C6">
        <v>-6000</v>
      </c>
      <c r="D6">
        <v>8000</v>
      </c>
      <c r="E6">
        <v>-1000</v>
      </c>
      <c r="F6">
        <f>SUM(C6:E6)</f>
        <v>1000</v>
      </c>
    </row>
    <row r="7" spans="2:5" ht="12.75">
      <c r="B7" t="s">
        <v>6</v>
      </c>
      <c r="C7">
        <f>C5</f>
        <v>-10000</v>
      </c>
      <c r="D7">
        <f>D5/(1+r_)^D$4</f>
        <v>23529.41176470588</v>
      </c>
      <c r="E7">
        <f>E5/(1+r_)^E$4</f>
        <v>-13456.362937331796</v>
      </c>
    </row>
    <row r="8" spans="2:5" ht="12.75">
      <c r="B8" t="s">
        <v>7</v>
      </c>
      <c r="C8">
        <f>C6</f>
        <v>-6000</v>
      </c>
      <c r="D8">
        <f>D6/(1+r_)^D$4</f>
        <v>7843.137254901961</v>
      </c>
      <c r="E8">
        <f>E6/(1+r_)^E$4</f>
        <v>-961.1687812379854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tsadmin</cp:lastModifiedBy>
  <dcterms:created xsi:type="dcterms:W3CDTF">2015-06-09T11:57:06Z</dcterms:created>
  <dcterms:modified xsi:type="dcterms:W3CDTF">2015-06-09T11:57:07Z</dcterms:modified>
  <cp:category/>
  <cp:version/>
  <cp:contentType/>
  <cp:contentStatus/>
</cp:coreProperties>
</file>