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problems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definedNames>
    <definedName name="Combined">Sheet1!$H$4:$H$1012</definedName>
    <definedName name="Date">Sheet1!$F$4:$F$1012</definedName>
    <definedName name="Time">Sheet1!$G$4:$G$1012</definedName>
  </definedNames>
  <calcPr calcId="152511" calcMode="autoNoTable" iterate="1"/>
</workbook>
</file>

<file path=xl/calcChain.xml><?xml version="1.0" encoding="utf-8"?>
<calcChain xmlns="http://schemas.openxmlformats.org/spreadsheetml/2006/main">
  <c r="O151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4" i="1"/>
  <c r="K6" i="1"/>
  <c r="L5" i="1"/>
  <c r="K5" i="1"/>
  <c r="L4" i="1"/>
  <c r="K4" i="1"/>
  <c r="H2" i="1"/>
  <c r="H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4" i="1"/>
  <c r="L6" i="1" l="1"/>
  <c r="K7" i="1"/>
  <c r="L7" i="1" l="1"/>
  <c r="K8" i="1"/>
  <c r="L8" i="1" l="1"/>
  <c r="K9" i="1"/>
  <c r="L9" i="1" l="1"/>
  <c r="K10" i="1"/>
  <c r="L10" i="1" l="1"/>
  <c r="K11" i="1"/>
  <c r="K12" i="1" l="1"/>
  <c r="L11" i="1"/>
  <c r="L12" i="1" l="1"/>
  <c r="K13" i="1"/>
  <c r="L13" i="1" l="1"/>
  <c r="K14" i="1"/>
  <c r="L14" i="1" l="1"/>
  <c r="K15" i="1"/>
  <c r="L15" i="1" l="1"/>
  <c r="K16" i="1"/>
  <c r="L16" i="1" l="1"/>
  <c r="K17" i="1"/>
  <c r="L17" i="1" l="1"/>
  <c r="K18" i="1"/>
  <c r="L18" i="1" l="1"/>
  <c r="K19" i="1"/>
  <c r="K20" i="1" l="1"/>
  <c r="L19" i="1"/>
  <c r="L20" i="1" l="1"/>
  <c r="K21" i="1"/>
  <c r="L21" i="1" l="1"/>
  <c r="K22" i="1"/>
  <c r="L22" i="1" l="1"/>
  <c r="K23" i="1"/>
  <c r="K24" i="1" l="1"/>
  <c r="L23" i="1"/>
  <c r="L24" i="1" l="1"/>
  <c r="K25" i="1"/>
  <c r="L25" i="1" l="1"/>
  <c r="K26" i="1"/>
  <c r="L26" i="1" l="1"/>
  <c r="K27" i="1"/>
  <c r="K28" i="1" l="1"/>
  <c r="L27" i="1"/>
  <c r="L28" i="1" l="1"/>
  <c r="K29" i="1"/>
  <c r="L29" i="1" l="1"/>
  <c r="K30" i="1"/>
  <c r="L30" i="1" l="1"/>
  <c r="K31" i="1"/>
  <c r="L31" i="1" l="1"/>
  <c r="K32" i="1"/>
  <c r="L32" i="1" l="1"/>
  <c r="K33" i="1"/>
  <c r="L33" i="1" l="1"/>
  <c r="K34" i="1"/>
  <c r="L34" i="1" l="1"/>
  <c r="K35" i="1"/>
  <c r="K36" i="1" l="1"/>
  <c r="L35" i="1"/>
  <c r="L36" i="1" l="1"/>
  <c r="K37" i="1"/>
  <c r="K38" i="1" l="1"/>
  <c r="L37" i="1"/>
  <c r="L38" i="1" l="1"/>
  <c r="K39" i="1"/>
  <c r="L39" i="1" l="1"/>
  <c r="K40" i="1"/>
  <c r="L40" i="1" l="1"/>
  <c r="K41" i="1"/>
  <c r="L41" i="1" l="1"/>
  <c r="K42" i="1"/>
  <c r="L42" i="1" l="1"/>
  <c r="K43" i="1"/>
  <c r="K44" i="1" l="1"/>
  <c r="L43" i="1"/>
  <c r="L44" i="1" l="1"/>
  <c r="K45" i="1"/>
  <c r="L45" i="1" l="1"/>
  <c r="K46" i="1"/>
  <c r="L46" i="1" l="1"/>
  <c r="K47" i="1"/>
  <c r="K48" i="1" l="1"/>
  <c r="L47" i="1"/>
  <c r="L48" i="1" l="1"/>
  <c r="K49" i="1"/>
  <c r="L49" i="1" l="1"/>
  <c r="K50" i="1"/>
  <c r="L50" i="1" l="1"/>
  <c r="K51" i="1"/>
  <c r="K52" i="1" l="1"/>
  <c r="L51" i="1"/>
  <c r="L52" i="1" l="1"/>
  <c r="K53" i="1"/>
  <c r="L53" i="1" l="1"/>
  <c r="K54" i="1"/>
  <c r="L54" i="1" l="1"/>
  <c r="K55" i="1"/>
  <c r="K56" i="1" l="1"/>
  <c r="L55" i="1"/>
  <c r="L56" i="1" l="1"/>
  <c r="K57" i="1"/>
  <c r="L57" i="1" l="1"/>
  <c r="K58" i="1"/>
  <c r="L58" i="1" l="1"/>
  <c r="K59" i="1"/>
  <c r="K60" i="1" l="1"/>
  <c r="L59" i="1"/>
  <c r="L60" i="1" l="1"/>
  <c r="K61" i="1"/>
  <c r="K62" i="1" l="1"/>
  <c r="L61" i="1"/>
  <c r="L62" i="1" l="1"/>
  <c r="K63" i="1"/>
  <c r="L63" i="1" l="1"/>
  <c r="K64" i="1"/>
  <c r="L64" i="1" l="1"/>
  <c r="K65" i="1"/>
  <c r="L65" i="1" l="1"/>
  <c r="K66" i="1"/>
  <c r="L66" i="1" l="1"/>
  <c r="K67" i="1"/>
  <c r="K68" i="1" l="1"/>
  <c r="L67" i="1"/>
  <c r="L68" i="1" l="1"/>
  <c r="K69" i="1"/>
  <c r="K70" i="1" l="1"/>
  <c r="L69" i="1"/>
  <c r="L70" i="1" l="1"/>
  <c r="K71" i="1"/>
  <c r="K72" i="1" l="1"/>
  <c r="L71" i="1"/>
  <c r="L72" i="1" l="1"/>
  <c r="K73" i="1"/>
  <c r="L73" i="1" l="1"/>
  <c r="K74" i="1"/>
  <c r="L74" i="1" l="1"/>
  <c r="K75" i="1"/>
  <c r="K76" i="1" l="1"/>
  <c r="L75" i="1"/>
  <c r="L76" i="1" l="1"/>
  <c r="K77" i="1"/>
  <c r="L77" i="1" l="1"/>
  <c r="K78" i="1"/>
  <c r="L78" i="1" l="1"/>
  <c r="K79" i="1"/>
  <c r="L79" i="1" l="1"/>
  <c r="K80" i="1"/>
  <c r="L80" i="1" l="1"/>
  <c r="K81" i="1"/>
  <c r="L81" i="1" l="1"/>
  <c r="K82" i="1"/>
  <c r="L82" i="1" l="1"/>
  <c r="K83" i="1"/>
  <c r="K84" i="1" l="1"/>
  <c r="L83" i="1"/>
  <c r="L84" i="1" l="1"/>
  <c r="K85" i="1"/>
  <c r="K86" i="1" l="1"/>
  <c r="L85" i="1"/>
  <c r="L86" i="1" l="1"/>
  <c r="K87" i="1"/>
  <c r="K88" i="1" l="1"/>
  <c r="L87" i="1"/>
  <c r="L88" i="1" l="1"/>
  <c r="K89" i="1"/>
  <c r="L89" i="1" l="1"/>
  <c r="K90" i="1"/>
  <c r="L90" i="1" l="1"/>
  <c r="K91" i="1"/>
  <c r="K92" i="1" l="1"/>
  <c r="L91" i="1"/>
  <c r="L92" i="1" l="1"/>
  <c r="K93" i="1"/>
  <c r="L93" i="1" l="1"/>
  <c r="K94" i="1"/>
  <c r="L94" i="1" l="1"/>
  <c r="K95" i="1"/>
  <c r="L95" i="1" l="1"/>
  <c r="K96" i="1"/>
  <c r="L96" i="1" l="1"/>
  <c r="K97" i="1"/>
  <c r="L97" i="1" l="1"/>
  <c r="K98" i="1"/>
  <c r="L98" i="1" l="1"/>
  <c r="K99" i="1"/>
  <c r="K100" i="1" l="1"/>
  <c r="L99" i="1"/>
  <c r="L100" i="1" l="1"/>
  <c r="K101" i="1"/>
  <c r="K102" i="1" l="1"/>
  <c r="L101" i="1"/>
  <c r="L102" i="1" l="1"/>
  <c r="K103" i="1"/>
  <c r="L103" i="1" l="1"/>
  <c r="K104" i="1"/>
  <c r="L104" i="1" l="1"/>
  <c r="K105" i="1"/>
  <c r="L105" i="1" l="1"/>
  <c r="K106" i="1"/>
  <c r="L106" i="1" l="1"/>
  <c r="K107" i="1"/>
  <c r="K108" i="1" l="1"/>
  <c r="L107" i="1"/>
  <c r="L108" i="1" l="1"/>
  <c r="K109" i="1"/>
  <c r="L109" i="1" l="1"/>
  <c r="K110" i="1"/>
  <c r="L110" i="1" l="1"/>
  <c r="K111" i="1"/>
  <c r="L111" i="1" l="1"/>
  <c r="K112" i="1"/>
  <c r="L112" i="1" l="1"/>
  <c r="K113" i="1"/>
  <c r="L113" i="1" l="1"/>
  <c r="K114" i="1"/>
  <c r="L114" i="1" l="1"/>
  <c r="K115" i="1"/>
  <c r="K116" i="1" l="1"/>
  <c r="L115" i="1"/>
  <c r="L116" i="1" l="1"/>
  <c r="K117" i="1"/>
  <c r="L117" i="1" l="1"/>
  <c r="K118" i="1"/>
  <c r="L118" i="1" l="1"/>
  <c r="K119" i="1"/>
  <c r="K120" i="1" l="1"/>
  <c r="L119" i="1"/>
  <c r="L120" i="1" l="1"/>
  <c r="K121" i="1"/>
  <c r="L121" i="1" l="1"/>
  <c r="K122" i="1"/>
  <c r="L122" i="1" l="1"/>
  <c r="K123" i="1"/>
  <c r="K124" i="1" l="1"/>
  <c r="L123" i="1"/>
  <c r="L124" i="1" l="1"/>
  <c r="K125" i="1"/>
  <c r="L125" i="1" l="1"/>
  <c r="K126" i="1"/>
  <c r="L126" i="1" l="1"/>
  <c r="K127" i="1"/>
  <c r="L127" i="1" l="1"/>
  <c r="K128" i="1"/>
  <c r="L128" i="1" l="1"/>
  <c r="K129" i="1"/>
  <c r="L129" i="1" l="1"/>
  <c r="K130" i="1"/>
  <c r="L130" i="1" l="1"/>
  <c r="K131" i="1"/>
  <c r="K132" i="1" l="1"/>
  <c r="L131" i="1"/>
  <c r="L132" i="1" l="1"/>
  <c r="K133" i="1"/>
  <c r="K134" i="1" l="1"/>
  <c r="L133" i="1"/>
  <c r="L134" i="1" l="1"/>
  <c r="K135" i="1"/>
  <c r="L135" i="1" l="1"/>
  <c r="K136" i="1"/>
  <c r="L136" i="1" l="1"/>
  <c r="K137" i="1"/>
  <c r="L137" i="1" l="1"/>
  <c r="K138" i="1"/>
  <c r="L138" i="1" l="1"/>
  <c r="K139" i="1"/>
  <c r="K140" i="1" l="1"/>
  <c r="L139" i="1"/>
  <c r="L140" i="1" l="1"/>
  <c r="K141" i="1"/>
  <c r="L141" i="1" l="1"/>
  <c r="K142" i="1"/>
  <c r="L142" i="1" l="1"/>
  <c r="K143" i="1"/>
  <c r="L143" i="1" l="1"/>
  <c r="K144" i="1"/>
  <c r="L144" i="1" l="1"/>
  <c r="K145" i="1"/>
  <c r="L145" i="1" l="1"/>
  <c r="K146" i="1"/>
  <c r="L146" i="1" l="1"/>
  <c r="K147" i="1"/>
  <c r="K148" i="1" l="1"/>
  <c r="L147" i="1"/>
  <c r="L148" i="1" l="1"/>
  <c r="K149" i="1"/>
  <c r="L149" i="1" l="1"/>
  <c r="K150" i="1"/>
  <c r="L150" i="1" l="1"/>
  <c r="K151" i="1"/>
  <c r="K152" i="1" l="1"/>
  <c r="L151" i="1"/>
  <c r="L152" i="1" l="1"/>
  <c r="K153" i="1"/>
  <c r="L153" i="1" l="1"/>
  <c r="O153" i="1" s="1"/>
  <c r="K154" i="1"/>
  <c r="N153" i="1"/>
  <c r="L154" i="1" l="1"/>
  <c r="K155" i="1"/>
  <c r="K156" i="1" l="1"/>
  <c r="L155" i="1"/>
  <c r="L156" i="1" l="1"/>
  <c r="K157" i="1"/>
  <c r="L157" i="1" l="1"/>
  <c r="K158" i="1"/>
  <c r="L158" i="1" l="1"/>
  <c r="K159" i="1"/>
  <c r="L159" i="1" l="1"/>
  <c r="K160" i="1"/>
  <c r="L160" i="1" l="1"/>
  <c r="K161" i="1"/>
  <c r="L161" i="1" l="1"/>
  <c r="K162" i="1"/>
  <c r="L162" i="1" l="1"/>
  <c r="K163" i="1"/>
  <c r="K164" i="1" l="1"/>
  <c r="L163" i="1"/>
  <c r="L164" i="1" l="1"/>
  <c r="K165" i="1"/>
  <c r="K166" i="1" l="1"/>
  <c r="L165" i="1"/>
  <c r="L166" i="1" l="1"/>
  <c r="K167" i="1"/>
  <c r="L167" i="1" l="1"/>
  <c r="K168" i="1"/>
  <c r="L168" i="1" l="1"/>
  <c r="K169" i="1"/>
  <c r="L169" i="1" l="1"/>
  <c r="K170" i="1"/>
  <c r="L170" i="1" l="1"/>
  <c r="K171" i="1"/>
  <c r="K172" i="1" l="1"/>
  <c r="L171" i="1"/>
  <c r="L172" i="1" l="1"/>
  <c r="K173" i="1"/>
  <c r="L173" i="1" l="1"/>
  <c r="K174" i="1"/>
  <c r="L174" i="1" l="1"/>
  <c r="K175" i="1"/>
  <c r="K176" i="1" l="1"/>
  <c r="L175" i="1"/>
  <c r="K177" i="1" l="1"/>
  <c r="L176" i="1"/>
  <c r="L177" i="1" l="1"/>
  <c r="K178" i="1"/>
  <c r="K179" i="1" l="1"/>
  <c r="L178" i="1"/>
  <c r="L179" i="1" l="1"/>
  <c r="K180" i="1"/>
  <c r="K181" i="1" l="1"/>
  <c r="L180" i="1"/>
  <c r="K182" i="1" l="1"/>
  <c r="L181" i="1"/>
  <c r="K183" i="1" l="1"/>
  <c r="L182" i="1"/>
  <c r="L183" i="1" l="1"/>
  <c r="K184" i="1"/>
  <c r="K185" i="1" l="1"/>
  <c r="L184" i="1"/>
  <c r="L185" i="1" l="1"/>
  <c r="K186" i="1"/>
  <c r="K187" i="1" l="1"/>
  <c r="L186" i="1"/>
  <c r="L187" i="1" l="1"/>
  <c r="K188" i="1"/>
  <c r="K189" i="1" l="1"/>
  <c r="L188" i="1"/>
  <c r="K190" i="1" l="1"/>
  <c r="L189" i="1"/>
  <c r="K191" i="1" l="1"/>
  <c r="L190" i="1"/>
  <c r="L191" i="1" l="1"/>
  <c r="K192" i="1"/>
  <c r="K193" i="1" l="1"/>
  <c r="L192" i="1"/>
  <c r="K194" i="1" l="1"/>
  <c r="L193" i="1"/>
  <c r="K195" i="1" l="1"/>
  <c r="L194" i="1"/>
  <c r="L195" i="1" l="1"/>
  <c r="K196" i="1"/>
  <c r="K197" i="1" l="1"/>
  <c r="L196" i="1"/>
  <c r="K198" i="1" l="1"/>
  <c r="L197" i="1"/>
  <c r="K199" i="1" l="1"/>
  <c r="L198" i="1"/>
  <c r="L199" i="1" l="1"/>
  <c r="K200" i="1"/>
  <c r="K201" i="1" l="1"/>
  <c r="L200" i="1"/>
  <c r="L201" i="1" l="1"/>
  <c r="K202" i="1"/>
  <c r="K203" i="1" l="1"/>
  <c r="L202" i="1"/>
  <c r="L203" i="1" l="1"/>
  <c r="K204" i="1"/>
  <c r="K205" i="1" l="1"/>
  <c r="L204" i="1"/>
  <c r="K206" i="1" l="1"/>
  <c r="L205" i="1"/>
  <c r="K207" i="1" l="1"/>
  <c r="L206" i="1"/>
  <c r="K208" i="1" l="1"/>
  <c r="L207" i="1"/>
  <c r="K209" i="1" l="1"/>
  <c r="L208" i="1"/>
  <c r="L209" i="1" l="1"/>
  <c r="K210" i="1"/>
  <c r="K211" i="1" l="1"/>
  <c r="L210" i="1"/>
  <c r="L211" i="1" l="1"/>
  <c r="K212" i="1"/>
  <c r="K213" i="1" l="1"/>
  <c r="L212" i="1"/>
  <c r="K214" i="1" l="1"/>
  <c r="L213" i="1"/>
  <c r="K215" i="1" l="1"/>
  <c r="L214" i="1"/>
  <c r="L215" i="1" l="1"/>
  <c r="K216" i="1"/>
  <c r="K217" i="1" l="1"/>
  <c r="L216" i="1"/>
  <c r="L217" i="1" l="1"/>
  <c r="K218" i="1"/>
  <c r="K219" i="1" l="1"/>
  <c r="L218" i="1"/>
  <c r="L219" i="1" l="1"/>
  <c r="K220" i="1"/>
  <c r="K221" i="1" l="1"/>
  <c r="L220" i="1"/>
  <c r="K222" i="1" l="1"/>
  <c r="L221" i="1"/>
  <c r="K223" i="1" l="1"/>
  <c r="L222" i="1"/>
  <c r="L223" i="1" l="1"/>
  <c r="K224" i="1"/>
  <c r="K225" i="1" l="1"/>
  <c r="L224" i="1"/>
  <c r="K226" i="1" l="1"/>
  <c r="L225" i="1"/>
  <c r="K227" i="1" l="1"/>
  <c r="L226" i="1"/>
  <c r="L227" i="1" l="1"/>
  <c r="K228" i="1"/>
  <c r="K229" i="1" l="1"/>
  <c r="L228" i="1"/>
  <c r="K230" i="1" l="1"/>
  <c r="L229" i="1"/>
  <c r="K231" i="1" l="1"/>
  <c r="L230" i="1"/>
  <c r="L231" i="1" l="1"/>
  <c r="K232" i="1"/>
  <c r="K233" i="1" l="1"/>
  <c r="L232" i="1"/>
  <c r="L233" i="1" l="1"/>
  <c r="K234" i="1"/>
  <c r="K235" i="1" l="1"/>
  <c r="L234" i="1"/>
  <c r="L235" i="1" l="1"/>
  <c r="K236" i="1"/>
  <c r="K237" i="1" l="1"/>
  <c r="L236" i="1"/>
  <c r="K238" i="1" l="1"/>
  <c r="L237" i="1"/>
  <c r="K239" i="1" l="1"/>
  <c r="L238" i="1"/>
  <c r="K240" i="1" l="1"/>
  <c r="L239" i="1"/>
  <c r="K241" i="1" l="1"/>
  <c r="L240" i="1"/>
  <c r="L241" i="1" l="1"/>
  <c r="K242" i="1"/>
  <c r="K243" i="1" l="1"/>
  <c r="L242" i="1"/>
  <c r="L243" i="1" l="1"/>
  <c r="K244" i="1"/>
  <c r="K245" i="1" l="1"/>
  <c r="L244" i="1"/>
  <c r="K246" i="1" l="1"/>
  <c r="L245" i="1"/>
  <c r="K247" i="1" l="1"/>
  <c r="L246" i="1"/>
  <c r="K248" i="1" l="1"/>
  <c r="L247" i="1"/>
  <c r="K249" i="1" l="1"/>
  <c r="L248" i="1"/>
  <c r="L249" i="1" l="1"/>
  <c r="K250" i="1"/>
  <c r="K251" i="1" l="1"/>
  <c r="L250" i="1"/>
  <c r="L251" i="1" l="1"/>
  <c r="K252" i="1"/>
  <c r="K253" i="1" l="1"/>
  <c r="L252" i="1"/>
  <c r="K254" i="1" l="1"/>
  <c r="L253" i="1"/>
  <c r="K255" i="1" l="1"/>
  <c r="L254" i="1"/>
  <c r="L255" i="1" l="1"/>
  <c r="K256" i="1"/>
  <c r="K257" i="1" l="1"/>
  <c r="L256" i="1"/>
  <c r="L257" i="1" l="1"/>
  <c r="K258" i="1"/>
  <c r="K259" i="1" l="1"/>
  <c r="L258" i="1"/>
  <c r="L259" i="1" l="1"/>
  <c r="K260" i="1"/>
  <c r="K261" i="1" l="1"/>
  <c r="L260" i="1"/>
  <c r="K262" i="1" l="1"/>
  <c r="L261" i="1"/>
  <c r="K263" i="1" l="1"/>
  <c r="L262" i="1"/>
  <c r="L263" i="1" l="1"/>
  <c r="K264" i="1"/>
  <c r="K265" i="1" l="1"/>
  <c r="L264" i="1"/>
  <c r="K266" i="1" l="1"/>
  <c r="L265" i="1"/>
  <c r="K267" i="1" l="1"/>
  <c r="L266" i="1"/>
  <c r="L267" i="1" l="1"/>
  <c r="K268" i="1"/>
  <c r="K269" i="1" l="1"/>
  <c r="L268" i="1"/>
  <c r="K270" i="1" l="1"/>
  <c r="L269" i="1"/>
  <c r="K271" i="1" l="1"/>
  <c r="L270" i="1"/>
  <c r="L271" i="1" l="1"/>
  <c r="K272" i="1"/>
  <c r="K273" i="1" l="1"/>
  <c r="L272" i="1"/>
  <c r="L273" i="1" l="1"/>
  <c r="K274" i="1"/>
  <c r="K275" i="1" l="1"/>
  <c r="L274" i="1"/>
  <c r="L275" i="1" l="1"/>
  <c r="K276" i="1"/>
  <c r="K277" i="1" l="1"/>
  <c r="L276" i="1"/>
  <c r="L277" i="1" l="1"/>
  <c r="K278" i="1"/>
  <c r="K279" i="1" l="1"/>
  <c r="L278" i="1"/>
  <c r="L279" i="1" l="1"/>
  <c r="K280" i="1"/>
  <c r="K281" i="1" l="1"/>
  <c r="L280" i="1"/>
  <c r="K282" i="1" l="1"/>
  <c r="L281" i="1"/>
  <c r="K283" i="1" l="1"/>
  <c r="L282" i="1"/>
  <c r="L283" i="1" l="1"/>
  <c r="K284" i="1"/>
  <c r="K285" i="1" l="1"/>
  <c r="L284" i="1"/>
  <c r="L285" i="1" l="1"/>
  <c r="K286" i="1"/>
  <c r="K287" i="1" l="1"/>
  <c r="L286" i="1"/>
  <c r="L287" i="1" l="1"/>
  <c r="K288" i="1"/>
  <c r="K289" i="1" l="1"/>
  <c r="L288" i="1"/>
  <c r="K290" i="1" l="1"/>
  <c r="L289" i="1"/>
  <c r="K291" i="1" l="1"/>
  <c r="L290" i="1"/>
  <c r="K292" i="1" l="1"/>
  <c r="L291" i="1"/>
  <c r="K293" i="1" l="1"/>
  <c r="L292" i="1"/>
  <c r="L293" i="1" l="1"/>
  <c r="K294" i="1"/>
  <c r="K295" i="1" l="1"/>
  <c r="L294" i="1"/>
  <c r="L295" i="1" l="1"/>
  <c r="K296" i="1"/>
  <c r="K297" i="1" l="1"/>
  <c r="L296" i="1"/>
  <c r="K298" i="1" l="1"/>
  <c r="L297" i="1"/>
  <c r="K299" i="1" l="1"/>
  <c r="L298" i="1"/>
  <c r="L299" i="1" l="1"/>
  <c r="K300" i="1"/>
  <c r="K301" i="1" l="1"/>
  <c r="L300" i="1"/>
  <c r="L301" i="1" l="1"/>
  <c r="K302" i="1"/>
  <c r="K303" i="1" l="1"/>
  <c r="L302" i="1"/>
  <c r="L303" i="1" l="1"/>
  <c r="K304" i="1"/>
  <c r="K305" i="1" l="1"/>
  <c r="L304" i="1"/>
  <c r="K306" i="1" l="1"/>
  <c r="L305" i="1"/>
  <c r="K307" i="1" l="1"/>
  <c r="L306" i="1"/>
  <c r="K308" i="1" l="1"/>
  <c r="L307" i="1"/>
  <c r="K309" i="1" l="1"/>
  <c r="L308" i="1"/>
  <c r="L309" i="1" l="1"/>
  <c r="K310" i="1"/>
  <c r="K311" i="1" l="1"/>
  <c r="L310" i="1"/>
  <c r="L311" i="1" l="1"/>
  <c r="K312" i="1"/>
  <c r="K313" i="1" l="1"/>
  <c r="L312" i="1"/>
  <c r="K314" i="1" l="1"/>
  <c r="L313" i="1"/>
  <c r="K315" i="1" l="1"/>
  <c r="L314" i="1"/>
  <c r="L315" i="1" l="1"/>
  <c r="K316" i="1"/>
  <c r="K317" i="1" l="1"/>
  <c r="L316" i="1"/>
  <c r="L317" i="1" l="1"/>
  <c r="K318" i="1"/>
  <c r="K319" i="1" l="1"/>
  <c r="L318" i="1"/>
  <c r="L319" i="1" l="1"/>
  <c r="K320" i="1"/>
  <c r="K321" i="1" l="1"/>
  <c r="L320" i="1"/>
  <c r="K322" i="1" l="1"/>
  <c r="L321" i="1"/>
  <c r="K323" i="1" l="1"/>
  <c r="L322" i="1"/>
  <c r="K324" i="1" l="1"/>
  <c r="L323" i="1"/>
  <c r="K325" i="1" l="1"/>
  <c r="L324" i="1"/>
  <c r="L325" i="1" l="1"/>
  <c r="K326" i="1"/>
  <c r="K327" i="1" l="1"/>
  <c r="L326" i="1"/>
  <c r="L327" i="1" l="1"/>
  <c r="K328" i="1"/>
  <c r="K329" i="1" l="1"/>
  <c r="L328" i="1"/>
  <c r="K330" i="1" l="1"/>
  <c r="L329" i="1"/>
  <c r="K331" i="1" l="1"/>
  <c r="L330" i="1"/>
  <c r="L331" i="1" l="1"/>
  <c r="K332" i="1"/>
  <c r="K333" i="1" l="1"/>
  <c r="L332" i="1"/>
  <c r="L333" i="1" l="1"/>
</calcChain>
</file>

<file path=xl/sharedStrings.xml><?xml version="1.0" encoding="utf-8"?>
<sst xmlns="http://schemas.openxmlformats.org/spreadsheetml/2006/main" count="21" uniqueCount="21">
  <si>
    <t>Date</t>
  </si>
  <si>
    <t>Time</t>
  </si>
  <si>
    <t>No.</t>
  </si>
  <si>
    <t>Combined</t>
  </si>
  <si>
    <t>min</t>
  </si>
  <si>
    <t>max</t>
  </si>
  <si>
    <t>How many</t>
  </si>
  <si>
    <t>Start</t>
  </si>
  <si>
    <t>End</t>
  </si>
  <si>
    <t>Range Names</t>
  </si>
  <si>
    <t>COUNTIF</t>
  </si>
  <si>
    <t>Date Functions</t>
  </si>
  <si>
    <t>Conditional Formatting</t>
  </si>
  <si>
    <t>Excel and Time</t>
  </si>
  <si>
    <t>Uberdata.xlsx</t>
  </si>
  <si>
    <t>In what 10 hour time period</t>
  </si>
  <si>
    <t>did Uber make most pickups?</t>
  </si>
  <si>
    <t>6 AM =.25</t>
  </si>
  <si>
    <t>9 AM= 9/24</t>
  </si>
  <si>
    <t>6 PM = 18/24</t>
  </si>
  <si>
    <t>Wendesday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</si>
</sst>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164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O1012"/>
  <sheetViews>
    <sheetView tabSelected="1" workbookViewId="0">
      <selection activeCell="N17" sqref="N17"/>
    </sheetView>
  </sheetViews>
  <sheetFormatPr defaultRowHeight="15" x14ac:dyDescent="0.25"/>
  <cols>
    <col min="1" max="4" width="9.140625" style="1"/>
    <col min="5" max="5" width="9.28515625" style="1" bestFit="1" customWidth="1"/>
    <col min="6" max="6" width="10.7109375" style="1" bestFit="1" customWidth="1"/>
    <col min="7" max="7" width="13.140625" style="1" bestFit="1" customWidth="1"/>
    <col min="8" max="8" width="14.85546875" style="1" customWidth="1"/>
    <col min="9" max="10" width="9.140625" style="1"/>
    <col min="11" max="12" width="16.42578125" style="1" bestFit="1" customWidth="1"/>
    <col min="13" max="13" width="9.140625" style="1"/>
    <col min="14" max="14" width="14.28515625" style="1" bestFit="1" customWidth="1"/>
    <col min="15" max="15" width="14.140625" style="1" bestFit="1" customWidth="1"/>
    <col min="16" max="16384" width="9.140625" style="1"/>
  </cols>
  <sheetData>
    <row r="1" spans="5:15" x14ac:dyDescent="0.25">
      <c r="G1" s="1" t="s">
        <v>4</v>
      </c>
      <c r="H1" s="1">
        <f>MIN(Combined)</f>
        <v>42005.102431223007</v>
      </c>
    </row>
    <row r="2" spans="5:15" x14ac:dyDescent="0.25">
      <c r="G2" s="1" t="s">
        <v>5</v>
      </c>
      <c r="H2" s="1">
        <f>MAX(Combined)</f>
        <v>42018.74391549288</v>
      </c>
    </row>
    <row r="3" spans="5:15" ht="15.75" x14ac:dyDescent="0.25">
      <c r="E3" s="2" t="s">
        <v>2</v>
      </c>
      <c r="F3" s="2" t="s">
        <v>0</v>
      </c>
      <c r="G3" s="2" t="s">
        <v>1</v>
      </c>
      <c r="H3" s="2" t="s">
        <v>3</v>
      </c>
      <c r="K3" s="2" t="s">
        <v>7</v>
      </c>
      <c r="L3" s="2" t="s">
        <v>8</v>
      </c>
      <c r="M3" s="1" t="s">
        <v>6</v>
      </c>
      <c r="O3" s="1" t="s">
        <v>9</v>
      </c>
    </row>
    <row r="4" spans="5:15" ht="15.75" x14ac:dyDescent="0.25">
      <c r="E4" s="2">
        <v>1</v>
      </c>
      <c r="F4" s="3">
        <v>42009</v>
      </c>
      <c r="G4" s="4">
        <v>0.5154008511098912</v>
      </c>
      <c r="H4" s="7">
        <f>F4+G4</f>
        <v>42009.515400851109</v>
      </c>
      <c r="K4" s="7">
        <f>42005</f>
        <v>42005</v>
      </c>
      <c r="L4" s="7">
        <f>K4+(10/24)</f>
        <v>42005.416666666664</v>
      </c>
      <c r="M4" s="1">
        <f>COUNTIF(Combined,"&lt;="&amp;L4)-COUNTIF(Combined,"&lt;"&amp;K4)</f>
        <v>33</v>
      </c>
      <c r="O4" s="1" t="s">
        <v>10</v>
      </c>
    </row>
    <row r="5" spans="5:15" ht="15.75" x14ac:dyDescent="0.25">
      <c r="E5" s="2">
        <v>2</v>
      </c>
      <c r="F5" s="3">
        <v>42006</v>
      </c>
      <c r="G5" s="4">
        <v>0.41207952699654649</v>
      </c>
      <c r="H5" s="7">
        <f t="shared" ref="H5:H68" si="0">F5+G5</f>
        <v>42006.412079526999</v>
      </c>
      <c r="K5" s="7">
        <f>K4+(1/24)</f>
        <v>42005.041666666664</v>
      </c>
      <c r="L5" s="7">
        <f>K5+(10/24)</f>
        <v>42005.458333333328</v>
      </c>
      <c r="M5" s="1">
        <f>COUNTIF(Combined,"&lt;="&amp;L5)-COUNTIF(Combined,"&lt;"&amp;K5)</f>
        <v>36</v>
      </c>
      <c r="O5" s="1" t="s">
        <v>11</v>
      </c>
    </row>
    <row r="6" spans="5:15" ht="15.75" x14ac:dyDescent="0.25">
      <c r="E6" s="2">
        <v>3</v>
      </c>
      <c r="F6" s="3">
        <v>42018</v>
      </c>
      <c r="G6" s="4">
        <v>0.20551307067129873</v>
      </c>
      <c r="H6" s="7">
        <f t="shared" si="0"/>
        <v>42018.205513070672</v>
      </c>
      <c r="K6" s="7">
        <f t="shared" ref="K6:K69" si="1">K5+(1/24)</f>
        <v>42005.083333333328</v>
      </c>
      <c r="L6" s="7">
        <f t="shared" ref="L6:L69" si="2">K6+(10/24)</f>
        <v>42005.499999999993</v>
      </c>
      <c r="M6" s="1">
        <f>COUNTIF(Combined,"&lt;="&amp;L6)-COUNTIF(Combined,"&lt;"&amp;K6)</f>
        <v>39</v>
      </c>
      <c r="O6" s="1" t="s">
        <v>12</v>
      </c>
    </row>
    <row r="7" spans="5:15" ht="15.75" x14ac:dyDescent="0.25">
      <c r="E7" s="2">
        <v>4</v>
      </c>
      <c r="F7" s="3">
        <v>42007</v>
      </c>
      <c r="G7" s="4">
        <v>0.37187753138777491</v>
      </c>
      <c r="H7" s="7">
        <f t="shared" si="0"/>
        <v>42007.37187753139</v>
      </c>
      <c r="K7" s="7">
        <f t="shared" si="1"/>
        <v>42005.124999999993</v>
      </c>
      <c r="L7" s="7">
        <f t="shared" si="2"/>
        <v>42005.541666666657</v>
      </c>
      <c r="M7" s="1">
        <f>COUNTIF(Combined,"&lt;="&amp;L7)-COUNTIF(Combined,"&lt;"&amp;K7)</f>
        <v>39</v>
      </c>
      <c r="O7" s="1" t="s">
        <v>13</v>
      </c>
    </row>
    <row r="8" spans="5:15" ht="15.75" x14ac:dyDescent="0.25">
      <c r="E8" s="2">
        <v>5</v>
      </c>
      <c r="F8" s="3">
        <v>42005</v>
      </c>
      <c r="G8" s="4">
        <v>0.613759063702636</v>
      </c>
      <c r="H8" s="7">
        <f t="shared" si="0"/>
        <v>42005.613759063701</v>
      </c>
      <c r="K8" s="7">
        <f t="shared" si="1"/>
        <v>42005.166666666657</v>
      </c>
      <c r="L8" s="7">
        <f t="shared" si="2"/>
        <v>42005.583333333321</v>
      </c>
      <c r="M8" s="1">
        <f>COUNTIF(Combined,"&lt;="&amp;L8)-COUNTIF(Combined,"&lt;"&amp;K8)</f>
        <v>39</v>
      </c>
    </row>
    <row r="9" spans="5:15" ht="15.75" x14ac:dyDescent="0.25">
      <c r="E9" s="2">
        <v>6</v>
      </c>
      <c r="F9" s="3">
        <v>42007</v>
      </c>
      <c r="G9" s="4">
        <v>0.11362286938775848</v>
      </c>
      <c r="H9" s="7">
        <f t="shared" si="0"/>
        <v>42007.113622869387</v>
      </c>
      <c r="K9" s="7">
        <f t="shared" si="1"/>
        <v>42005.208333333321</v>
      </c>
      <c r="L9" s="7">
        <f t="shared" si="2"/>
        <v>42005.624999999985</v>
      </c>
      <c r="M9" s="1">
        <f>COUNTIF(Combined,"&lt;="&amp;L9)-COUNTIF(Combined,"&lt;"&amp;K9)</f>
        <v>39</v>
      </c>
      <c r="N9" s="1" t="s">
        <v>14</v>
      </c>
    </row>
    <row r="10" spans="5:15" ht="15.75" x14ac:dyDescent="0.25">
      <c r="E10" s="2">
        <v>7</v>
      </c>
      <c r="F10" s="3">
        <v>42017</v>
      </c>
      <c r="G10" s="4">
        <v>0.34401031101437929</v>
      </c>
      <c r="H10" s="7">
        <f t="shared" si="0"/>
        <v>42017.344010311012</v>
      </c>
      <c r="K10" s="7">
        <f t="shared" si="1"/>
        <v>42005.249999999985</v>
      </c>
      <c r="L10" s="7">
        <f t="shared" si="2"/>
        <v>42005.66666666665</v>
      </c>
      <c r="M10" s="1">
        <f>COUNTIF(Combined,"&lt;="&amp;L10)-COUNTIF(Combined,"&lt;"&amp;K10)</f>
        <v>40</v>
      </c>
    </row>
    <row r="11" spans="5:15" ht="15.75" x14ac:dyDescent="0.25">
      <c r="E11" s="2">
        <v>8</v>
      </c>
      <c r="F11" s="3">
        <v>42009</v>
      </c>
      <c r="G11" s="4">
        <v>0.39690028173954783</v>
      </c>
      <c r="H11" s="7">
        <f t="shared" si="0"/>
        <v>42009.396900281739</v>
      </c>
      <c r="K11" s="7">
        <f t="shared" si="1"/>
        <v>42005.29166666665</v>
      </c>
      <c r="L11" s="7">
        <f t="shared" si="2"/>
        <v>42005.708333333314</v>
      </c>
      <c r="M11" s="1">
        <f>COUNTIF(Combined,"&lt;="&amp;L11)-COUNTIF(Combined,"&lt;"&amp;K11)</f>
        <v>42</v>
      </c>
      <c r="O11" s="1" t="s">
        <v>15</v>
      </c>
    </row>
    <row r="12" spans="5:15" ht="15.75" x14ac:dyDescent="0.25">
      <c r="E12" s="2">
        <v>9</v>
      </c>
      <c r="F12" s="3">
        <v>42007</v>
      </c>
      <c r="G12" s="4">
        <v>0.67703087281383567</v>
      </c>
      <c r="H12" s="7">
        <f t="shared" si="0"/>
        <v>42007.677030872816</v>
      </c>
      <c r="K12" s="7">
        <f t="shared" si="1"/>
        <v>42005.333333333314</v>
      </c>
      <c r="L12" s="7">
        <f t="shared" si="2"/>
        <v>42005.749999999978</v>
      </c>
      <c r="M12" s="1">
        <f>COUNTIF(Combined,"&lt;="&amp;L12)-COUNTIF(Combined,"&lt;"&amp;K12)</f>
        <v>41</v>
      </c>
      <c r="O12" s="1" t="s">
        <v>16</v>
      </c>
    </row>
    <row r="13" spans="5:15" ht="15.75" x14ac:dyDescent="0.25">
      <c r="E13" s="2">
        <v>10</v>
      </c>
      <c r="F13" s="3">
        <v>42016</v>
      </c>
      <c r="G13" s="4">
        <v>0.58247855820882555</v>
      </c>
      <c r="H13" s="7">
        <f t="shared" si="0"/>
        <v>42016.582478558208</v>
      </c>
      <c r="K13" s="7">
        <f t="shared" si="1"/>
        <v>42005.374999999978</v>
      </c>
      <c r="L13" s="7">
        <f t="shared" si="2"/>
        <v>42005.791666666642</v>
      </c>
      <c r="M13" s="1">
        <f>COUNTIF(Combined,"&lt;="&amp;L13)-COUNTIF(Combined,"&lt;"&amp;K13)</f>
        <v>37</v>
      </c>
      <c r="O13" s="1" t="s">
        <v>17</v>
      </c>
    </row>
    <row r="14" spans="5:15" ht="15.75" x14ac:dyDescent="0.25">
      <c r="E14" s="2">
        <v>11</v>
      </c>
      <c r="F14" s="3">
        <v>42010</v>
      </c>
      <c r="G14" s="4">
        <v>0.51795435639154874</v>
      </c>
      <c r="H14" s="7">
        <f t="shared" si="0"/>
        <v>42010.517954356394</v>
      </c>
      <c r="K14" s="7">
        <f t="shared" si="1"/>
        <v>42005.416666666642</v>
      </c>
      <c r="L14" s="7">
        <f t="shared" si="2"/>
        <v>42005.833333333307</v>
      </c>
      <c r="M14" s="1">
        <f>COUNTIF(Combined,"&lt;="&amp;L14)-COUNTIF(Combined,"&lt;"&amp;K14)</f>
        <v>30</v>
      </c>
      <c r="O14" s="1" t="s">
        <v>18</v>
      </c>
    </row>
    <row r="15" spans="5:15" ht="15.75" x14ac:dyDescent="0.25">
      <c r="E15" s="2">
        <v>12</v>
      </c>
      <c r="F15" s="3">
        <v>42017</v>
      </c>
      <c r="G15" s="4">
        <v>0.46963037887552622</v>
      </c>
      <c r="H15" s="7">
        <f t="shared" si="0"/>
        <v>42017.469630378873</v>
      </c>
      <c r="K15" s="7">
        <f t="shared" si="1"/>
        <v>42005.458333333307</v>
      </c>
      <c r="L15" s="7">
        <f t="shared" si="2"/>
        <v>42005.874999999971</v>
      </c>
      <c r="M15" s="1">
        <f>COUNTIF(Combined,"&lt;="&amp;L15)-COUNTIF(Combined,"&lt;"&amp;K15)</f>
        <v>27</v>
      </c>
      <c r="O15" s="1" t="s">
        <v>19</v>
      </c>
    </row>
    <row r="16" spans="5:15" ht="15.75" x14ac:dyDescent="0.25">
      <c r="E16" s="2">
        <v>13</v>
      </c>
      <c r="F16" s="3">
        <v>42009</v>
      </c>
      <c r="G16" s="4">
        <v>0.31335424566523201</v>
      </c>
      <c r="H16" s="7">
        <f t="shared" si="0"/>
        <v>42009.313354245664</v>
      </c>
      <c r="K16" s="7">
        <f t="shared" si="1"/>
        <v>42005.499999999971</v>
      </c>
      <c r="L16" s="7">
        <f t="shared" si="2"/>
        <v>42005.916666666635</v>
      </c>
      <c r="M16" s="1">
        <f>COUNTIF(Combined,"&lt;="&amp;L16)-COUNTIF(Combined,"&lt;"&amp;K16)</f>
        <v>24</v>
      </c>
    </row>
    <row r="17" spans="5:13" ht="15.75" x14ac:dyDescent="0.25">
      <c r="E17" s="2">
        <v>14</v>
      </c>
      <c r="F17" s="3">
        <v>42009</v>
      </c>
      <c r="G17" s="4">
        <v>0.40272083807528714</v>
      </c>
      <c r="H17" s="7">
        <f t="shared" si="0"/>
        <v>42009.402720838072</v>
      </c>
      <c r="K17" s="7">
        <f t="shared" si="1"/>
        <v>42005.541666666635</v>
      </c>
      <c r="L17" s="7">
        <f t="shared" si="2"/>
        <v>42005.958333333299</v>
      </c>
      <c r="M17" s="1">
        <f>COUNTIF(Combined,"&lt;="&amp;L17)-COUNTIF(Combined,"&lt;"&amp;K17)</f>
        <v>20</v>
      </c>
    </row>
    <row r="18" spans="5:13" ht="15.75" x14ac:dyDescent="0.25">
      <c r="E18" s="2">
        <v>15</v>
      </c>
      <c r="F18" s="3">
        <v>42011</v>
      </c>
      <c r="G18" s="4">
        <v>0.52562600288782557</v>
      </c>
      <c r="H18" s="7">
        <f t="shared" si="0"/>
        <v>42011.525626002891</v>
      </c>
      <c r="K18" s="7">
        <f t="shared" si="1"/>
        <v>42005.583333333299</v>
      </c>
      <c r="L18" s="7">
        <f t="shared" si="2"/>
        <v>42005.999999999964</v>
      </c>
      <c r="M18" s="1">
        <f>COUNTIF(Combined,"&lt;="&amp;L18)-COUNTIF(Combined,"&lt;"&amp;K18)</f>
        <v>17</v>
      </c>
    </row>
    <row r="19" spans="5:13" ht="15.75" x14ac:dyDescent="0.25">
      <c r="E19" s="2">
        <v>16</v>
      </c>
      <c r="F19" s="3">
        <v>42017</v>
      </c>
      <c r="G19" s="4">
        <v>0.22639103069454236</v>
      </c>
      <c r="H19" s="7">
        <f t="shared" si="0"/>
        <v>42017.226391030694</v>
      </c>
      <c r="K19" s="7">
        <f t="shared" si="1"/>
        <v>42005.624999999964</v>
      </c>
      <c r="L19" s="7">
        <f t="shared" si="2"/>
        <v>42006.041666666628</v>
      </c>
      <c r="M19" s="1">
        <f>COUNTIF(Combined,"&lt;="&amp;L19)-COUNTIF(Combined,"&lt;"&amp;K19)</f>
        <v>15</v>
      </c>
    </row>
    <row r="20" spans="5:13" ht="15.75" x14ac:dyDescent="0.25">
      <c r="E20" s="2">
        <v>17</v>
      </c>
      <c r="F20" s="3">
        <v>42017</v>
      </c>
      <c r="G20" s="4">
        <v>0.13025057119418659</v>
      </c>
      <c r="H20" s="7">
        <f t="shared" si="0"/>
        <v>42017.130250571194</v>
      </c>
      <c r="K20" s="7">
        <f t="shared" si="1"/>
        <v>42005.666666666628</v>
      </c>
      <c r="L20" s="7">
        <f t="shared" si="2"/>
        <v>42006.083333333292</v>
      </c>
      <c r="M20" s="1">
        <f>COUNTIF(Combined,"&lt;="&amp;L20)-COUNTIF(Combined,"&lt;"&amp;K20)</f>
        <v>10</v>
      </c>
    </row>
    <row r="21" spans="5:13" ht="15.75" x14ac:dyDescent="0.25">
      <c r="E21" s="2">
        <v>18</v>
      </c>
      <c r="F21" s="3">
        <v>42014</v>
      </c>
      <c r="G21" s="4">
        <v>0.51216867013898371</v>
      </c>
      <c r="H21" s="7">
        <f t="shared" si="0"/>
        <v>42014.512168670139</v>
      </c>
      <c r="K21" s="7">
        <f t="shared" si="1"/>
        <v>42005.708333333292</v>
      </c>
      <c r="L21" s="7">
        <f t="shared" si="2"/>
        <v>42006.124999999956</v>
      </c>
      <c r="M21" s="1">
        <f>COUNTIF(Combined,"&lt;="&amp;L21)-COUNTIF(Combined,"&lt;"&amp;K21)</f>
        <v>9</v>
      </c>
    </row>
    <row r="22" spans="5:13" ht="15.75" x14ac:dyDescent="0.25">
      <c r="E22" s="2">
        <v>19</v>
      </c>
      <c r="F22" s="3">
        <v>42005</v>
      </c>
      <c r="G22" s="4">
        <v>0.73644566056790917</v>
      </c>
      <c r="H22" s="7">
        <f t="shared" si="0"/>
        <v>42005.736445660565</v>
      </c>
      <c r="K22" s="7">
        <f t="shared" si="1"/>
        <v>42005.749999999956</v>
      </c>
      <c r="L22" s="7">
        <f t="shared" si="2"/>
        <v>42006.166666666621</v>
      </c>
      <c r="M22" s="1">
        <f>COUNTIF(Combined,"&lt;="&amp;L22)-COUNTIF(Combined,"&lt;"&amp;K22)</f>
        <v>10</v>
      </c>
    </row>
    <row r="23" spans="5:13" ht="15.75" x14ac:dyDescent="0.25">
      <c r="E23" s="2">
        <v>20</v>
      </c>
      <c r="F23" s="3">
        <v>42015</v>
      </c>
      <c r="G23" s="4">
        <v>0.33785840020292268</v>
      </c>
      <c r="H23" s="7">
        <f t="shared" si="0"/>
        <v>42015.337858400206</v>
      </c>
      <c r="K23" s="7">
        <f t="shared" si="1"/>
        <v>42005.791666666621</v>
      </c>
      <c r="L23" s="7">
        <f t="shared" si="2"/>
        <v>42006.208333333285</v>
      </c>
      <c r="M23" s="1">
        <f>COUNTIF(Combined,"&lt;="&amp;L23)-COUNTIF(Combined,"&lt;"&amp;K23)</f>
        <v>14</v>
      </c>
    </row>
    <row r="24" spans="5:13" ht="15.75" x14ac:dyDescent="0.25">
      <c r="E24" s="2">
        <v>21</v>
      </c>
      <c r="F24" s="3">
        <v>42017</v>
      </c>
      <c r="G24" s="4">
        <v>0.71529526565138801</v>
      </c>
      <c r="H24" s="7">
        <f t="shared" si="0"/>
        <v>42017.715295265654</v>
      </c>
      <c r="K24" s="7">
        <f t="shared" si="1"/>
        <v>42005.833333333285</v>
      </c>
      <c r="L24" s="7">
        <f t="shared" si="2"/>
        <v>42006.249999999949</v>
      </c>
      <c r="M24" s="1">
        <f>COUNTIF(Combined,"&lt;="&amp;L24)-COUNTIF(Combined,"&lt;"&amp;K24)</f>
        <v>17</v>
      </c>
    </row>
    <row r="25" spans="5:13" ht="15.75" x14ac:dyDescent="0.25">
      <c r="E25" s="2">
        <v>22</v>
      </c>
      <c r="F25" s="3">
        <v>42018</v>
      </c>
      <c r="G25" s="4">
        <v>9.9402943106941491E-2</v>
      </c>
      <c r="H25" s="7">
        <f t="shared" si="0"/>
        <v>42018.099402943109</v>
      </c>
      <c r="K25" s="7">
        <f t="shared" si="1"/>
        <v>42005.874999999949</v>
      </c>
      <c r="L25" s="7">
        <f t="shared" si="2"/>
        <v>42006.291666666613</v>
      </c>
      <c r="M25" s="1">
        <f>COUNTIF(Combined,"&lt;="&amp;L25)-COUNTIF(Combined,"&lt;"&amp;K25)</f>
        <v>21</v>
      </c>
    </row>
    <row r="26" spans="5:13" ht="15.75" x14ac:dyDescent="0.25">
      <c r="E26" s="2">
        <v>23</v>
      </c>
      <c r="F26" s="3">
        <v>42014</v>
      </c>
      <c r="G26" s="4">
        <v>0.32555131269142995</v>
      </c>
      <c r="H26" s="7">
        <f t="shared" si="0"/>
        <v>42014.325551312693</v>
      </c>
      <c r="K26" s="7">
        <f t="shared" si="1"/>
        <v>42005.916666666613</v>
      </c>
      <c r="L26" s="7">
        <f t="shared" si="2"/>
        <v>42006.333333333278</v>
      </c>
      <c r="M26" s="1">
        <f>COUNTIF(Combined,"&lt;="&amp;L26)-COUNTIF(Combined,"&lt;"&amp;K26)</f>
        <v>23</v>
      </c>
    </row>
    <row r="27" spans="5:13" ht="15.75" x14ac:dyDescent="0.25">
      <c r="E27" s="2">
        <v>24</v>
      </c>
      <c r="F27" s="3">
        <v>42010</v>
      </c>
      <c r="G27" s="4">
        <v>0.23794136331874449</v>
      </c>
      <c r="H27" s="7">
        <f t="shared" si="0"/>
        <v>42010.237941363317</v>
      </c>
      <c r="K27" s="7">
        <f t="shared" si="1"/>
        <v>42005.958333333278</v>
      </c>
      <c r="L27" s="7">
        <f t="shared" si="2"/>
        <v>42006.374999999942</v>
      </c>
      <c r="M27" s="1">
        <f>COUNTIF(Combined,"&lt;="&amp;L27)-COUNTIF(Combined,"&lt;"&amp;K27)</f>
        <v>26</v>
      </c>
    </row>
    <row r="28" spans="5:13" ht="15.75" x14ac:dyDescent="0.25">
      <c r="E28" s="2">
        <v>25</v>
      </c>
      <c r="F28" s="3">
        <v>42018</v>
      </c>
      <c r="G28" s="4">
        <v>0.6549208783339735</v>
      </c>
      <c r="H28" s="7">
        <f t="shared" si="0"/>
        <v>42018.654920878333</v>
      </c>
      <c r="K28" s="7">
        <f t="shared" si="1"/>
        <v>42005.999999999942</v>
      </c>
      <c r="L28" s="7">
        <f t="shared" si="2"/>
        <v>42006.416666666606</v>
      </c>
      <c r="M28" s="1">
        <f>COUNTIF(Combined,"&lt;="&amp;L28)-COUNTIF(Combined,"&lt;"&amp;K28)</f>
        <v>28</v>
      </c>
    </row>
    <row r="29" spans="5:13" ht="15.75" x14ac:dyDescent="0.25">
      <c r="E29" s="2">
        <v>26</v>
      </c>
      <c r="F29" s="3">
        <v>42013</v>
      </c>
      <c r="G29" s="4">
        <v>0.66023764972454169</v>
      </c>
      <c r="H29" s="7">
        <f t="shared" si="0"/>
        <v>42013.660237649725</v>
      </c>
      <c r="K29" s="7">
        <f t="shared" si="1"/>
        <v>42006.041666666606</v>
      </c>
      <c r="L29" s="7">
        <f t="shared" si="2"/>
        <v>42006.45833333327</v>
      </c>
      <c r="M29" s="1">
        <f>COUNTIF(Combined,"&lt;="&amp;L29)-COUNTIF(Combined,"&lt;"&amp;K29)</f>
        <v>33</v>
      </c>
    </row>
    <row r="30" spans="5:13" ht="15.75" x14ac:dyDescent="0.25">
      <c r="E30" s="2">
        <v>27</v>
      </c>
      <c r="F30" s="3">
        <v>42018</v>
      </c>
      <c r="G30" s="4">
        <v>0.67208406862277692</v>
      </c>
      <c r="H30" s="7">
        <f t="shared" si="0"/>
        <v>42018.672084068625</v>
      </c>
      <c r="K30" s="7">
        <f t="shared" si="1"/>
        <v>42006.08333333327</v>
      </c>
      <c r="L30" s="7">
        <f t="shared" si="2"/>
        <v>42006.499999999935</v>
      </c>
      <c r="M30" s="1">
        <f>COUNTIF(Combined,"&lt;="&amp;L30)-COUNTIF(Combined,"&lt;"&amp;K30)</f>
        <v>38</v>
      </c>
    </row>
    <row r="31" spans="5:13" ht="15.75" x14ac:dyDescent="0.25">
      <c r="E31" s="2">
        <v>28</v>
      </c>
      <c r="F31" s="3">
        <v>42017</v>
      </c>
      <c r="G31" s="4">
        <v>0.2187393546669687</v>
      </c>
      <c r="H31" s="7">
        <f t="shared" si="0"/>
        <v>42017.21873935467</v>
      </c>
      <c r="K31" s="7">
        <f t="shared" si="1"/>
        <v>42006.124999999935</v>
      </c>
      <c r="L31" s="7">
        <f t="shared" si="2"/>
        <v>42006.541666666599</v>
      </c>
      <c r="M31" s="1">
        <f>COUNTIF(Combined,"&lt;="&amp;L31)-COUNTIF(Combined,"&lt;"&amp;K31)</f>
        <v>39</v>
      </c>
    </row>
    <row r="32" spans="5:13" ht="15.75" x14ac:dyDescent="0.25">
      <c r="E32" s="2">
        <v>29</v>
      </c>
      <c r="F32" s="3">
        <v>42005</v>
      </c>
      <c r="G32" s="4">
        <v>0.29167205919433487</v>
      </c>
      <c r="H32" s="7">
        <f t="shared" si="0"/>
        <v>42005.291672059197</v>
      </c>
      <c r="K32" s="7">
        <f t="shared" si="1"/>
        <v>42006.166666666599</v>
      </c>
      <c r="L32" s="7">
        <f t="shared" si="2"/>
        <v>42006.583333333263</v>
      </c>
      <c r="M32" s="1">
        <f>COUNTIF(Combined,"&lt;="&amp;L32)-COUNTIF(Combined,"&lt;"&amp;K32)</f>
        <v>34</v>
      </c>
    </row>
    <row r="33" spans="5:13" ht="15.75" x14ac:dyDescent="0.25">
      <c r="E33" s="2">
        <v>30</v>
      </c>
      <c r="F33" s="3">
        <v>42008</v>
      </c>
      <c r="G33" s="4">
        <v>0.68398298537494728</v>
      </c>
      <c r="H33" s="7">
        <f t="shared" si="0"/>
        <v>42008.683982985378</v>
      </c>
      <c r="K33" s="7">
        <f t="shared" si="1"/>
        <v>42006.208333333263</v>
      </c>
      <c r="L33" s="7">
        <f t="shared" si="2"/>
        <v>42006.624999999927</v>
      </c>
      <c r="M33" s="1">
        <f>COUNTIF(Combined,"&lt;="&amp;L33)-COUNTIF(Combined,"&lt;"&amp;K33)</f>
        <v>35</v>
      </c>
    </row>
    <row r="34" spans="5:13" ht="15.75" x14ac:dyDescent="0.25">
      <c r="E34" s="2">
        <v>31</v>
      </c>
      <c r="F34" s="3">
        <v>42015</v>
      </c>
      <c r="G34" s="4">
        <v>0.18933751444257507</v>
      </c>
      <c r="H34" s="7">
        <f t="shared" si="0"/>
        <v>42015.189337514443</v>
      </c>
      <c r="K34" s="7">
        <f t="shared" si="1"/>
        <v>42006.249999999927</v>
      </c>
      <c r="L34" s="7">
        <f t="shared" si="2"/>
        <v>42006.666666666591</v>
      </c>
      <c r="M34" s="1">
        <f>COUNTIF(Combined,"&lt;="&amp;L34)-COUNTIF(Combined,"&lt;"&amp;K34)</f>
        <v>39</v>
      </c>
    </row>
    <row r="35" spans="5:13" ht="15.75" x14ac:dyDescent="0.25">
      <c r="E35" s="2">
        <v>32</v>
      </c>
      <c r="F35" s="3">
        <v>42018</v>
      </c>
      <c r="G35" s="4">
        <v>0.32624992549087173</v>
      </c>
      <c r="H35" s="7">
        <f t="shared" si="0"/>
        <v>42018.326249925492</v>
      </c>
      <c r="K35" s="7">
        <f t="shared" si="1"/>
        <v>42006.291666666591</v>
      </c>
      <c r="L35" s="7">
        <f t="shared" si="2"/>
        <v>42006.708333333256</v>
      </c>
      <c r="M35" s="1">
        <f>COUNTIF(Combined,"&lt;="&amp;L35)-COUNTIF(Combined,"&lt;"&amp;K35)</f>
        <v>38</v>
      </c>
    </row>
    <row r="36" spans="5:13" ht="15.75" x14ac:dyDescent="0.25">
      <c r="E36" s="2">
        <v>33</v>
      </c>
      <c r="F36" s="3">
        <v>42010</v>
      </c>
      <c r="G36" s="4">
        <v>0.44589499465742549</v>
      </c>
      <c r="H36" s="7">
        <f t="shared" si="0"/>
        <v>42010.445894994657</v>
      </c>
      <c r="K36" s="7">
        <f t="shared" si="1"/>
        <v>42006.333333333256</v>
      </c>
      <c r="L36" s="7">
        <f t="shared" si="2"/>
        <v>42006.74999999992</v>
      </c>
      <c r="M36" s="1">
        <f>COUNTIF(Combined,"&lt;="&amp;L36)-COUNTIF(Combined,"&lt;"&amp;K36)</f>
        <v>42</v>
      </c>
    </row>
    <row r="37" spans="5:13" ht="15.75" x14ac:dyDescent="0.25">
      <c r="E37" s="2">
        <v>34</v>
      </c>
      <c r="F37" s="3">
        <v>42005</v>
      </c>
      <c r="G37" s="4">
        <v>0.1606027016705267</v>
      </c>
      <c r="H37" s="7">
        <f t="shared" si="0"/>
        <v>42005.160602701668</v>
      </c>
      <c r="K37" s="7">
        <f t="shared" si="1"/>
        <v>42006.37499999992</v>
      </c>
      <c r="L37" s="7">
        <f t="shared" si="2"/>
        <v>42006.791666666584</v>
      </c>
      <c r="M37" s="1">
        <f>COUNTIF(Combined,"&lt;="&amp;L37)-COUNTIF(Combined,"&lt;"&amp;K37)</f>
        <v>39</v>
      </c>
    </row>
    <row r="38" spans="5:13" ht="15.75" x14ac:dyDescent="0.25">
      <c r="E38" s="2">
        <v>35</v>
      </c>
      <c r="F38" s="3">
        <v>42011</v>
      </c>
      <c r="G38" s="4">
        <v>0.35925589041417377</v>
      </c>
      <c r="H38" s="7">
        <f t="shared" si="0"/>
        <v>42011.359255890413</v>
      </c>
      <c r="K38" s="7">
        <f t="shared" si="1"/>
        <v>42006.416666666584</v>
      </c>
      <c r="L38" s="7">
        <f t="shared" si="2"/>
        <v>42006.833333333248</v>
      </c>
      <c r="M38" s="1">
        <f>COUNTIF(Combined,"&lt;="&amp;L38)-COUNTIF(Combined,"&lt;"&amp;K38)</f>
        <v>37</v>
      </c>
    </row>
    <row r="39" spans="5:13" ht="15.75" x14ac:dyDescent="0.25">
      <c r="E39" s="2">
        <v>36</v>
      </c>
      <c r="F39" s="3">
        <v>42016</v>
      </c>
      <c r="G39" s="4">
        <v>8.4075183504601553E-2</v>
      </c>
      <c r="H39" s="7">
        <f t="shared" si="0"/>
        <v>42016.084075183506</v>
      </c>
      <c r="K39" s="7">
        <f t="shared" si="1"/>
        <v>42006.458333333248</v>
      </c>
      <c r="L39" s="7">
        <f t="shared" si="2"/>
        <v>42006.874999999913</v>
      </c>
      <c r="M39" s="1">
        <f>COUNTIF(Combined,"&lt;="&amp;L39)-COUNTIF(Combined,"&lt;"&amp;K39)</f>
        <v>32</v>
      </c>
    </row>
    <row r="40" spans="5:13" ht="15.75" x14ac:dyDescent="0.25">
      <c r="E40" s="2">
        <v>37</v>
      </c>
      <c r="F40" s="3">
        <v>42015</v>
      </c>
      <c r="G40" s="4">
        <v>0.57030682096647911</v>
      </c>
      <c r="H40" s="7">
        <f t="shared" si="0"/>
        <v>42015.57030682097</v>
      </c>
      <c r="K40" s="7">
        <f t="shared" si="1"/>
        <v>42006.499999999913</v>
      </c>
      <c r="L40" s="7">
        <f t="shared" si="2"/>
        <v>42006.916666666577</v>
      </c>
      <c r="M40" s="1">
        <f>COUNTIF(Combined,"&lt;="&amp;L40)-COUNTIF(Combined,"&lt;"&amp;K40)</f>
        <v>27</v>
      </c>
    </row>
    <row r="41" spans="5:13" ht="15.75" x14ac:dyDescent="0.25">
      <c r="E41" s="2">
        <v>38</v>
      </c>
      <c r="F41" s="3">
        <v>42005</v>
      </c>
      <c r="G41" s="4">
        <v>0.36910405113801059</v>
      </c>
      <c r="H41" s="7">
        <f t="shared" si="0"/>
        <v>42005.36910405114</v>
      </c>
      <c r="K41" s="7">
        <f t="shared" si="1"/>
        <v>42006.541666666577</v>
      </c>
      <c r="L41" s="7">
        <f t="shared" si="2"/>
        <v>42006.958333333241</v>
      </c>
      <c r="M41" s="1">
        <f>COUNTIF(Combined,"&lt;="&amp;L41)-COUNTIF(Combined,"&lt;"&amp;K41)</f>
        <v>23</v>
      </c>
    </row>
    <row r="42" spans="5:13" ht="15.75" x14ac:dyDescent="0.25">
      <c r="E42" s="2">
        <v>39</v>
      </c>
      <c r="F42" s="3">
        <v>42009</v>
      </c>
      <c r="G42" s="4">
        <v>0.12070239164191987</v>
      </c>
      <c r="H42" s="7">
        <f t="shared" si="0"/>
        <v>42009.120702391643</v>
      </c>
      <c r="K42" s="7">
        <f t="shared" si="1"/>
        <v>42006.583333333241</v>
      </c>
      <c r="L42" s="7">
        <f t="shared" si="2"/>
        <v>42006.999999999905</v>
      </c>
      <c r="M42" s="1">
        <f>COUNTIF(Combined,"&lt;="&amp;L42)-COUNTIF(Combined,"&lt;"&amp;K42)</f>
        <v>21</v>
      </c>
    </row>
    <row r="43" spans="5:13" ht="15.75" x14ac:dyDescent="0.25">
      <c r="E43" s="2">
        <v>40</v>
      </c>
      <c r="F43" s="3">
        <v>42012</v>
      </c>
      <c r="G43" s="4">
        <v>0.24637504077666644</v>
      </c>
      <c r="H43" s="7">
        <f t="shared" si="0"/>
        <v>42012.246375040777</v>
      </c>
      <c r="K43" s="7">
        <f t="shared" si="1"/>
        <v>42006.624999999905</v>
      </c>
      <c r="L43" s="7">
        <f t="shared" si="2"/>
        <v>42007.04166666657</v>
      </c>
      <c r="M43" s="1">
        <f>COUNTIF(Combined,"&lt;="&amp;L43)-COUNTIF(Combined,"&lt;"&amp;K43)</f>
        <v>16</v>
      </c>
    </row>
    <row r="44" spans="5:13" ht="15.75" x14ac:dyDescent="0.25">
      <c r="E44" s="2">
        <v>41</v>
      </c>
      <c r="F44" s="3">
        <v>42008</v>
      </c>
      <c r="G44" s="4">
        <v>0.18128755497578827</v>
      </c>
      <c r="H44" s="7">
        <f t="shared" si="0"/>
        <v>42008.181287554973</v>
      </c>
      <c r="K44" s="7">
        <f t="shared" si="1"/>
        <v>42006.66666666657</v>
      </c>
      <c r="L44" s="7">
        <f t="shared" si="2"/>
        <v>42007.083333333234</v>
      </c>
      <c r="M44" s="1">
        <f>COUNTIF(Combined,"&lt;="&amp;L44)-COUNTIF(Combined,"&lt;"&amp;K44)</f>
        <v>9</v>
      </c>
    </row>
    <row r="45" spans="5:13" ht="15.75" x14ac:dyDescent="0.25">
      <c r="E45" s="2">
        <v>42</v>
      </c>
      <c r="F45" s="3">
        <v>42013</v>
      </c>
      <c r="G45" s="4">
        <v>0.48720894670633869</v>
      </c>
      <c r="H45" s="7">
        <f t="shared" si="0"/>
        <v>42013.48720894671</v>
      </c>
      <c r="K45" s="7">
        <f t="shared" si="1"/>
        <v>42006.708333333234</v>
      </c>
      <c r="L45" s="7">
        <f t="shared" si="2"/>
        <v>42007.124999999898</v>
      </c>
      <c r="M45" s="1">
        <f>COUNTIF(Combined,"&lt;="&amp;L45)-COUNTIF(Combined,"&lt;"&amp;K45)</f>
        <v>9</v>
      </c>
    </row>
    <row r="46" spans="5:13" ht="15.75" x14ac:dyDescent="0.25">
      <c r="E46" s="2">
        <v>43</v>
      </c>
      <c r="F46" s="3">
        <v>42016</v>
      </c>
      <c r="G46" s="4">
        <v>0.51091954286344954</v>
      </c>
      <c r="H46" s="7">
        <f t="shared" si="0"/>
        <v>42016.510919542867</v>
      </c>
      <c r="K46" s="7">
        <f t="shared" si="1"/>
        <v>42006.749999999898</v>
      </c>
      <c r="L46" s="7">
        <f t="shared" si="2"/>
        <v>42007.166666666562</v>
      </c>
      <c r="M46" s="1">
        <f>COUNTIF(Combined,"&lt;="&amp;L46)-COUNTIF(Combined,"&lt;"&amp;K46)</f>
        <v>6</v>
      </c>
    </row>
    <row r="47" spans="5:13" ht="15.75" x14ac:dyDescent="0.25">
      <c r="E47" s="2">
        <v>44</v>
      </c>
      <c r="F47" s="3">
        <v>42009</v>
      </c>
      <c r="G47" s="4">
        <v>0.69467405978905528</v>
      </c>
      <c r="H47" s="7">
        <f t="shared" si="0"/>
        <v>42009.694674059792</v>
      </c>
      <c r="K47" s="7">
        <f t="shared" si="1"/>
        <v>42006.791666666562</v>
      </c>
      <c r="L47" s="7">
        <f t="shared" si="2"/>
        <v>42007.208333333227</v>
      </c>
      <c r="M47" s="1">
        <f>COUNTIF(Combined,"&lt;="&amp;L47)-COUNTIF(Combined,"&lt;"&amp;K47)</f>
        <v>11</v>
      </c>
    </row>
    <row r="48" spans="5:13" ht="15.75" x14ac:dyDescent="0.25">
      <c r="E48" s="2">
        <v>45</v>
      </c>
      <c r="F48" s="3">
        <v>42014</v>
      </c>
      <c r="G48" s="4">
        <v>0.58449284414431002</v>
      </c>
      <c r="H48" s="7">
        <f t="shared" si="0"/>
        <v>42014.584492844144</v>
      </c>
      <c r="K48" s="7">
        <f t="shared" si="1"/>
        <v>42006.833333333227</v>
      </c>
      <c r="L48" s="7">
        <f t="shared" si="2"/>
        <v>42007.249999999891</v>
      </c>
      <c r="M48" s="1">
        <f>COUNTIF(Combined,"&lt;="&amp;L48)-COUNTIF(Combined,"&lt;"&amp;K48)</f>
        <v>16</v>
      </c>
    </row>
    <row r="49" spans="5:13" ht="15.75" x14ac:dyDescent="0.25">
      <c r="E49" s="2">
        <v>46</v>
      </c>
      <c r="F49" s="3">
        <v>42013</v>
      </c>
      <c r="G49" s="4">
        <v>0.67444807061337431</v>
      </c>
      <c r="H49" s="7">
        <f t="shared" si="0"/>
        <v>42013.674448070611</v>
      </c>
      <c r="K49" s="7">
        <f t="shared" si="1"/>
        <v>42006.874999999891</v>
      </c>
      <c r="L49" s="7">
        <f t="shared" si="2"/>
        <v>42007.291666666555</v>
      </c>
      <c r="M49" s="1">
        <f>COUNTIF(Combined,"&lt;="&amp;L49)-COUNTIF(Combined,"&lt;"&amp;K49)</f>
        <v>21</v>
      </c>
    </row>
    <row r="50" spans="5:13" ht="15.75" x14ac:dyDescent="0.25">
      <c r="E50" s="2">
        <v>47</v>
      </c>
      <c r="F50" s="3">
        <v>42017</v>
      </c>
      <c r="G50" s="4">
        <v>0.7345471488851314</v>
      </c>
      <c r="H50" s="7">
        <f t="shared" si="0"/>
        <v>42017.734547148888</v>
      </c>
      <c r="K50" s="7">
        <f t="shared" si="1"/>
        <v>42006.916666666555</v>
      </c>
      <c r="L50" s="7">
        <f t="shared" si="2"/>
        <v>42007.333333333219</v>
      </c>
      <c r="M50" s="1">
        <f>COUNTIF(Combined,"&lt;="&amp;L50)-COUNTIF(Combined,"&lt;"&amp;K50)</f>
        <v>23</v>
      </c>
    </row>
    <row r="51" spans="5:13" ht="15.75" x14ac:dyDescent="0.25">
      <c r="E51" s="2">
        <v>48</v>
      </c>
      <c r="F51" s="3">
        <v>42007</v>
      </c>
      <c r="G51" s="4">
        <v>0.72299060991259545</v>
      </c>
      <c r="H51" s="7">
        <f t="shared" si="0"/>
        <v>42007.722990609909</v>
      </c>
      <c r="K51" s="7">
        <f t="shared" si="1"/>
        <v>42006.958333333219</v>
      </c>
      <c r="L51" s="7">
        <f t="shared" si="2"/>
        <v>42007.374999999884</v>
      </c>
      <c r="M51" s="1">
        <f>COUNTIF(Combined,"&lt;="&amp;L51)-COUNTIF(Combined,"&lt;"&amp;K51)</f>
        <v>28</v>
      </c>
    </row>
    <row r="52" spans="5:13" ht="15.75" x14ac:dyDescent="0.25">
      <c r="E52" s="2">
        <v>49</v>
      </c>
      <c r="F52" s="3">
        <v>42008</v>
      </c>
      <c r="G52" s="4">
        <v>0.35329356746841339</v>
      </c>
      <c r="H52" s="7">
        <f t="shared" si="0"/>
        <v>42008.353293567467</v>
      </c>
      <c r="K52" s="7">
        <f t="shared" si="1"/>
        <v>42006.999999999884</v>
      </c>
      <c r="L52" s="7">
        <f t="shared" si="2"/>
        <v>42007.416666666548</v>
      </c>
      <c r="M52" s="1">
        <f>COUNTIF(Combined,"&lt;="&amp;L52)-COUNTIF(Combined,"&lt;"&amp;K52)</f>
        <v>33</v>
      </c>
    </row>
    <row r="53" spans="5:13" ht="15.75" x14ac:dyDescent="0.25">
      <c r="E53" s="2">
        <v>50</v>
      </c>
      <c r="F53" s="3">
        <v>42005</v>
      </c>
      <c r="G53" s="4">
        <v>0.38168447579332243</v>
      </c>
      <c r="H53" s="7">
        <f t="shared" si="0"/>
        <v>42005.381684475797</v>
      </c>
      <c r="K53" s="7">
        <f t="shared" si="1"/>
        <v>42007.041666666548</v>
      </c>
      <c r="L53" s="7">
        <f t="shared" si="2"/>
        <v>42007.458333333212</v>
      </c>
      <c r="M53" s="1">
        <f>COUNTIF(Combined,"&lt;="&amp;L53)-COUNTIF(Combined,"&lt;"&amp;K53)</f>
        <v>39</v>
      </c>
    </row>
    <row r="54" spans="5:13" ht="15.75" x14ac:dyDescent="0.25">
      <c r="E54" s="2">
        <v>51</v>
      </c>
      <c r="F54" s="3">
        <v>42014</v>
      </c>
      <c r="G54" s="4">
        <v>0.45008794190341894</v>
      </c>
      <c r="H54" s="7">
        <f t="shared" si="0"/>
        <v>42014.450087941907</v>
      </c>
      <c r="K54" s="7">
        <f t="shared" si="1"/>
        <v>42007.083333333212</v>
      </c>
      <c r="L54" s="7">
        <f t="shared" si="2"/>
        <v>42007.499999999876</v>
      </c>
      <c r="M54" s="1">
        <f>COUNTIF(Combined,"&lt;="&amp;L54)-COUNTIF(Combined,"&lt;"&amp;K54)</f>
        <v>44</v>
      </c>
    </row>
    <row r="55" spans="5:13" ht="15.75" x14ac:dyDescent="0.25">
      <c r="E55" s="2">
        <v>52</v>
      </c>
      <c r="F55" s="3">
        <v>42012</v>
      </c>
      <c r="G55" s="4">
        <v>0.36046940806367717</v>
      </c>
      <c r="H55" s="7">
        <f t="shared" si="0"/>
        <v>42012.360469408064</v>
      </c>
      <c r="K55" s="7">
        <f t="shared" si="1"/>
        <v>42007.124999999876</v>
      </c>
      <c r="L55" s="7">
        <f t="shared" si="2"/>
        <v>42007.541666666541</v>
      </c>
      <c r="M55" s="1">
        <f>COUNTIF(Combined,"&lt;="&amp;L55)-COUNTIF(Combined,"&lt;"&amp;K55)</f>
        <v>44</v>
      </c>
    </row>
    <row r="56" spans="5:13" ht="15.75" x14ac:dyDescent="0.25">
      <c r="E56" s="2">
        <v>53</v>
      </c>
      <c r="F56" s="3">
        <v>42008</v>
      </c>
      <c r="G56" s="4">
        <v>0.62363152882206974</v>
      </c>
      <c r="H56" s="7">
        <f t="shared" si="0"/>
        <v>42008.623631528819</v>
      </c>
      <c r="K56" s="7">
        <f t="shared" si="1"/>
        <v>42007.166666666541</v>
      </c>
      <c r="L56" s="7">
        <f t="shared" si="2"/>
        <v>42007.583333333205</v>
      </c>
      <c r="M56" s="1">
        <f>COUNTIF(Combined,"&lt;="&amp;L56)-COUNTIF(Combined,"&lt;"&amp;K56)</f>
        <v>48</v>
      </c>
    </row>
    <row r="57" spans="5:13" ht="15.75" x14ac:dyDescent="0.25">
      <c r="E57" s="2">
        <v>54</v>
      </c>
      <c r="F57" s="3">
        <v>42006</v>
      </c>
      <c r="G57" s="4">
        <v>0.68549137819424821</v>
      </c>
      <c r="H57" s="7">
        <f t="shared" si="0"/>
        <v>42006.685491378194</v>
      </c>
      <c r="K57" s="7">
        <f t="shared" si="1"/>
        <v>42007.208333333205</v>
      </c>
      <c r="L57" s="7">
        <f t="shared" si="2"/>
        <v>42007.624999999869</v>
      </c>
      <c r="M57" s="1">
        <f>COUNTIF(Combined,"&lt;="&amp;L57)-COUNTIF(Combined,"&lt;"&amp;K57)</f>
        <v>52</v>
      </c>
    </row>
    <row r="58" spans="5:13" ht="15.75" x14ac:dyDescent="0.25">
      <c r="E58" s="2">
        <v>55</v>
      </c>
      <c r="F58" s="3">
        <v>42008</v>
      </c>
      <c r="G58" s="4">
        <v>0.56429701338529303</v>
      </c>
      <c r="H58" s="7">
        <f t="shared" si="0"/>
        <v>42008.564297013385</v>
      </c>
      <c r="K58" s="7">
        <f t="shared" si="1"/>
        <v>42007.249999999869</v>
      </c>
      <c r="L58" s="7">
        <f t="shared" si="2"/>
        <v>42007.666666666533</v>
      </c>
      <c r="M58" s="1">
        <f>COUNTIF(Combined,"&lt;="&amp;L58)-COUNTIF(Combined,"&lt;"&amp;K58)</f>
        <v>55</v>
      </c>
    </row>
    <row r="59" spans="5:13" ht="15.75" x14ac:dyDescent="0.25">
      <c r="E59" s="2">
        <v>56</v>
      </c>
      <c r="F59" s="3">
        <v>42010</v>
      </c>
      <c r="G59" s="4">
        <v>0.16573225909851619</v>
      </c>
      <c r="H59" s="7">
        <f t="shared" si="0"/>
        <v>42010.165732259098</v>
      </c>
      <c r="K59" s="7">
        <f t="shared" si="1"/>
        <v>42007.291666666533</v>
      </c>
      <c r="L59" s="7">
        <f t="shared" si="2"/>
        <v>42007.708333333198</v>
      </c>
      <c r="M59" s="1">
        <f>COUNTIF(Combined,"&lt;="&amp;L59)-COUNTIF(Combined,"&lt;"&amp;K59)</f>
        <v>57</v>
      </c>
    </row>
    <row r="60" spans="5:13" ht="15.75" x14ac:dyDescent="0.25">
      <c r="E60" s="2">
        <v>57</v>
      </c>
      <c r="F60" s="3">
        <v>42008</v>
      </c>
      <c r="G60" s="4">
        <v>0.71585457978836642</v>
      </c>
      <c r="H60" s="7">
        <f t="shared" si="0"/>
        <v>42008.715854579787</v>
      </c>
      <c r="K60" s="7">
        <f t="shared" si="1"/>
        <v>42007.333333333198</v>
      </c>
      <c r="L60" s="7">
        <f t="shared" si="2"/>
        <v>42007.749999999862</v>
      </c>
      <c r="M60" s="1">
        <f>COUNTIF(Combined,"&lt;="&amp;L60)-COUNTIF(Combined,"&lt;"&amp;K60)</f>
        <v>62</v>
      </c>
    </row>
    <row r="61" spans="5:13" ht="15.75" x14ac:dyDescent="0.25">
      <c r="E61" s="2">
        <v>58</v>
      </c>
      <c r="F61" s="3">
        <v>42014</v>
      </c>
      <c r="G61" s="4">
        <v>0.69491988359552725</v>
      </c>
      <c r="H61" s="7">
        <f t="shared" si="0"/>
        <v>42014.694919883594</v>
      </c>
      <c r="K61" s="7">
        <f t="shared" si="1"/>
        <v>42007.374999999862</v>
      </c>
      <c r="L61" s="7">
        <f t="shared" si="2"/>
        <v>42007.791666666526</v>
      </c>
      <c r="M61" s="1">
        <f>COUNTIF(Combined,"&lt;="&amp;L61)-COUNTIF(Combined,"&lt;"&amp;K61)</f>
        <v>57</v>
      </c>
    </row>
    <row r="62" spans="5:13" ht="15.75" x14ac:dyDescent="0.25">
      <c r="E62" s="2">
        <v>59</v>
      </c>
      <c r="F62" s="3">
        <v>42018</v>
      </c>
      <c r="G62" s="4">
        <v>0.18940242981646546</v>
      </c>
      <c r="H62" s="7">
        <f t="shared" si="0"/>
        <v>42018.189402429816</v>
      </c>
      <c r="K62" s="7">
        <f t="shared" si="1"/>
        <v>42007.416666666526</v>
      </c>
      <c r="L62" s="7">
        <f t="shared" si="2"/>
        <v>42007.83333333319</v>
      </c>
      <c r="M62" s="1">
        <f>COUNTIF(Combined,"&lt;="&amp;L62)-COUNTIF(Combined,"&lt;"&amp;K62)</f>
        <v>52</v>
      </c>
    </row>
    <row r="63" spans="5:13" ht="15.75" x14ac:dyDescent="0.25">
      <c r="E63" s="2">
        <v>60</v>
      </c>
      <c r="F63" s="3">
        <v>42010</v>
      </c>
      <c r="G63" s="4">
        <v>0.67601890333039549</v>
      </c>
      <c r="H63" s="7">
        <f t="shared" si="0"/>
        <v>42010.67601890333</v>
      </c>
      <c r="K63" s="7">
        <f t="shared" si="1"/>
        <v>42007.45833333319</v>
      </c>
      <c r="L63" s="7">
        <f t="shared" si="2"/>
        <v>42007.874999999854</v>
      </c>
      <c r="M63" s="1">
        <f>COUNTIF(Combined,"&lt;="&amp;L63)-COUNTIF(Combined,"&lt;"&amp;K63)</f>
        <v>46</v>
      </c>
    </row>
    <row r="64" spans="5:13" ht="15.75" x14ac:dyDescent="0.25">
      <c r="E64" s="2">
        <v>61</v>
      </c>
      <c r="F64" s="3">
        <v>42007</v>
      </c>
      <c r="G64" s="4">
        <v>0.52867824426281251</v>
      </c>
      <c r="H64" s="7">
        <f t="shared" si="0"/>
        <v>42007.528678244264</v>
      </c>
      <c r="K64" s="7">
        <f t="shared" si="1"/>
        <v>42007.499999999854</v>
      </c>
      <c r="L64" s="7">
        <f t="shared" si="2"/>
        <v>42007.916666666519</v>
      </c>
      <c r="M64" s="1">
        <f>COUNTIF(Combined,"&lt;="&amp;L64)-COUNTIF(Combined,"&lt;"&amp;K64)</f>
        <v>41</v>
      </c>
    </row>
    <row r="65" spans="5:13" ht="15.75" x14ac:dyDescent="0.25">
      <c r="E65" s="2">
        <v>62</v>
      </c>
      <c r="F65" s="3">
        <v>42006</v>
      </c>
      <c r="G65" s="4">
        <v>0.14243146087167813</v>
      </c>
      <c r="H65" s="7">
        <f t="shared" si="0"/>
        <v>42006.142431460874</v>
      </c>
      <c r="K65" s="7">
        <f t="shared" si="1"/>
        <v>42007.541666666519</v>
      </c>
      <c r="L65" s="7">
        <f t="shared" si="2"/>
        <v>42007.958333333183</v>
      </c>
      <c r="M65" s="1">
        <f>COUNTIF(Combined,"&lt;="&amp;L65)-COUNTIF(Combined,"&lt;"&amp;K65)</f>
        <v>38</v>
      </c>
    </row>
    <row r="66" spans="5:13" ht="15.75" x14ac:dyDescent="0.25">
      <c r="E66" s="2">
        <v>63</v>
      </c>
      <c r="F66" s="3">
        <v>42007</v>
      </c>
      <c r="G66" s="4">
        <v>0.73971108339305158</v>
      </c>
      <c r="H66" s="7">
        <f t="shared" si="0"/>
        <v>42007.739711083392</v>
      </c>
      <c r="K66" s="7">
        <f t="shared" si="1"/>
        <v>42007.583333333183</v>
      </c>
      <c r="L66" s="7">
        <f t="shared" si="2"/>
        <v>42007.999999999847</v>
      </c>
      <c r="M66" s="1">
        <f>COUNTIF(Combined,"&lt;="&amp;L66)-COUNTIF(Combined,"&lt;"&amp;K66)</f>
        <v>31</v>
      </c>
    </row>
    <row r="67" spans="5:13" ht="15.75" x14ac:dyDescent="0.25">
      <c r="E67" s="2">
        <v>64</v>
      </c>
      <c r="F67" s="3">
        <v>42015</v>
      </c>
      <c r="G67" s="4">
        <v>0.69476655013139643</v>
      </c>
      <c r="H67" s="7">
        <f t="shared" si="0"/>
        <v>42015.694766550128</v>
      </c>
      <c r="K67" s="7">
        <f t="shared" si="1"/>
        <v>42007.624999999847</v>
      </c>
      <c r="L67" s="7">
        <f t="shared" si="2"/>
        <v>42008.041666666511</v>
      </c>
      <c r="M67" s="1">
        <f>COUNTIF(Combined,"&lt;="&amp;L67)-COUNTIF(Combined,"&lt;"&amp;K67)</f>
        <v>22</v>
      </c>
    </row>
    <row r="68" spans="5:13" ht="15.75" x14ac:dyDescent="0.25">
      <c r="E68" s="2">
        <v>65</v>
      </c>
      <c r="F68" s="3">
        <v>42011</v>
      </c>
      <c r="G68" s="4">
        <v>0.72040162702309818</v>
      </c>
      <c r="H68" s="7">
        <f t="shared" si="0"/>
        <v>42011.720401627026</v>
      </c>
      <c r="K68" s="7">
        <f t="shared" si="1"/>
        <v>42007.666666666511</v>
      </c>
      <c r="L68" s="7">
        <f t="shared" si="2"/>
        <v>42008.083333333176</v>
      </c>
      <c r="M68" s="1">
        <f>COUNTIF(Combined,"&lt;="&amp;L68)-COUNTIF(Combined,"&lt;"&amp;K68)</f>
        <v>14</v>
      </c>
    </row>
    <row r="69" spans="5:13" ht="15.75" x14ac:dyDescent="0.25">
      <c r="E69" s="2">
        <v>66</v>
      </c>
      <c r="F69" s="3">
        <v>42007</v>
      </c>
      <c r="G69" s="4">
        <v>0.74855766718214733</v>
      </c>
      <c r="H69" s="7">
        <f t="shared" ref="H69:H132" si="3">F69+G69</f>
        <v>42007.748557667182</v>
      </c>
      <c r="K69" s="7">
        <f t="shared" si="1"/>
        <v>42007.708333333176</v>
      </c>
      <c r="L69" s="7">
        <f t="shared" si="2"/>
        <v>42008.12499999984</v>
      </c>
      <c r="M69" s="1">
        <f>COUNTIF(Combined,"&lt;="&amp;L69)-COUNTIF(Combined,"&lt;"&amp;K69)</f>
        <v>14</v>
      </c>
    </row>
    <row r="70" spans="5:13" ht="15.75" x14ac:dyDescent="0.25">
      <c r="E70" s="2">
        <v>67</v>
      </c>
      <c r="F70" s="3">
        <v>42013</v>
      </c>
      <c r="G70" s="4">
        <v>0.64466204120599857</v>
      </c>
      <c r="H70" s="7">
        <f t="shared" si="3"/>
        <v>42013.644662041203</v>
      </c>
      <c r="K70" s="7">
        <f t="shared" ref="K70:K133" si="4">K69+(1/24)</f>
        <v>42007.74999999984</v>
      </c>
      <c r="L70" s="7">
        <f t="shared" ref="L70:L133" si="5">K70+(10/24)</f>
        <v>42008.166666666504</v>
      </c>
      <c r="M70" s="1">
        <f>COUNTIF(Combined,"&lt;="&amp;L70)-COUNTIF(Combined,"&lt;"&amp;K70)</f>
        <v>10</v>
      </c>
    </row>
    <row r="71" spans="5:13" ht="15.75" x14ac:dyDescent="0.25">
      <c r="E71" s="2">
        <v>68</v>
      </c>
      <c r="F71" s="3">
        <v>42008</v>
      </c>
      <c r="G71" s="4">
        <v>0.33473920772213089</v>
      </c>
      <c r="H71" s="7">
        <f t="shared" si="3"/>
        <v>42008.334739207719</v>
      </c>
      <c r="K71" s="7">
        <f t="shared" si="4"/>
        <v>42007.791666666504</v>
      </c>
      <c r="L71" s="7">
        <f t="shared" si="5"/>
        <v>42008.208333333168</v>
      </c>
      <c r="M71" s="1">
        <f>COUNTIF(Combined,"&lt;="&amp;L71)-COUNTIF(Combined,"&lt;"&amp;K71)</f>
        <v>15</v>
      </c>
    </row>
    <row r="72" spans="5:13" ht="15.75" x14ac:dyDescent="0.25">
      <c r="E72" s="2">
        <v>69</v>
      </c>
      <c r="F72" s="3">
        <v>42006</v>
      </c>
      <c r="G72" s="4">
        <v>0.68940795001963528</v>
      </c>
      <c r="H72" s="7">
        <f t="shared" si="3"/>
        <v>42006.68940795002</v>
      </c>
      <c r="K72" s="7">
        <f t="shared" si="4"/>
        <v>42007.833333333168</v>
      </c>
      <c r="L72" s="7">
        <f t="shared" si="5"/>
        <v>42008.249999999833</v>
      </c>
      <c r="M72" s="1">
        <f>COUNTIF(Combined,"&lt;="&amp;L72)-COUNTIF(Combined,"&lt;"&amp;K72)</f>
        <v>21</v>
      </c>
    </row>
    <row r="73" spans="5:13" ht="15.75" x14ac:dyDescent="0.25">
      <c r="E73" s="2">
        <v>70</v>
      </c>
      <c r="F73" s="3">
        <v>42017</v>
      </c>
      <c r="G73" s="4">
        <v>0.38599477061353404</v>
      </c>
      <c r="H73" s="7">
        <f t="shared" si="3"/>
        <v>42017.385994770615</v>
      </c>
      <c r="K73" s="7">
        <f t="shared" si="4"/>
        <v>42007.874999999833</v>
      </c>
      <c r="L73" s="7">
        <f t="shared" si="5"/>
        <v>42008.291666666497</v>
      </c>
      <c r="M73" s="1">
        <f>COUNTIF(Combined,"&lt;="&amp;L73)-COUNTIF(Combined,"&lt;"&amp;K73)</f>
        <v>26</v>
      </c>
    </row>
    <row r="74" spans="5:13" ht="15.75" x14ac:dyDescent="0.25">
      <c r="E74" s="2">
        <v>71</v>
      </c>
      <c r="F74" s="3">
        <v>42018</v>
      </c>
      <c r="G74" s="4">
        <v>0.37211653611802559</v>
      </c>
      <c r="H74" s="7">
        <f t="shared" si="3"/>
        <v>42018.37211653612</v>
      </c>
      <c r="K74" s="7">
        <f t="shared" si="4"/>
        <v>42007.916666666497</v>
      </c>
      <c r="L74" s="7">
        <f t="shared" si="5"/>
        <v>42008.333333333161</v>
      </c>
      <c r="M74" s="1">
        <f>COUNTIF(Combined,"&lt;="&amp;L74)-COUNTIF(Combined,"&lt;"&amp;K74)</f>
        <v>29</v>
      </c>
    </row>
    <row r="75" spans="5:13" ht="15.75" x14ac:dyDescent="0.25">
      <c r="E75" s="2">
        <v>72</v>
      </c>
      <c r="F75" s="3">
        <v>42005</v>
      </c>
      <c r="G75" s="4">
        <v>0.21280241129246358</v>
      </c>
      <c r="H75" s="7">
        <f t="shared" si="3"/>
        <v>42005.21280241129</v>
      </c>
      <c r="K75" s="7">
        <f t="shared" si="4"/>
        <v>42007.958333333161</v>
      </c>
      <c r="L75" s="7">
        <f t="shared" si="5"/>
        <v>42008.374999999825</v>
      </c>
      <c r="M75" s="1">
        <f>COUNTIF(Combined,"&lt;="&amp;L75)-COUNTIF(Combined,"&lt;"&amp;K75)</f>
        <v>37</v>
      </c>
    </row>
    <row r="76" spans="5:13" ht="15.75" x14ac:dyDescent="0.25">
      <c r="E76" s="2">
        <v>73</v>
      </c>
      <c r="F76" s="3">
        <v>42013</v>
      </c>
      <c r="G76" s="4">
        <v>0.68607108067412637</v>
      </c>
      <c r="H76" s="7">
        <f t="shared" si="3"/>
        <v>42013.686071080672</v>
      </c>
      <c r="K76" s="7">
        <f t="shared" si="4"/>
        <v>42007.999999999825</v>
      </c>
      <c r="L76" s="7">
        <f t="shared" si="5"/>
        <v>42008.41666666649</v>
      </c>
      <c r="M76" s="1">
        <f>COUNTIF(Combined,"&lt;="&amp;L76)-COUNTIF(Combined,"&lt;"&amp;K76)</f>
        <v>42</v>
      </c>
    </row>
    <row r="77" spans="5:13" ht="15.75" x14ac:dyDescent="0.25">
      <c r="E77" s="2">
        <v>74</v>
      </c>
      <c r="F77" s="3">
        <v>42005</v>
      </c>
      <c r="G77" s="4">
        <v>0.10639443886722946</v>
      </c>
      <c r="H77" s="7">
        <f t="shared" si="3"/>
        <v>42005.106394438866</v>
      </c>
      <c r="K77" s="7">
        <f t="shared" si="4"/>
        <v>42008.04166666649</v>
      </c>
      <c r="L77" s="7">
        <f t="shared" si="5"/>
        <v>42008.458333333154</v>
      </c>
      <c r="M77" s="1">
        <f>COUNTIF(Combined,"&lt;="&amp;L77)-COUNTIF(Combined,"&lt;"&amp;K77)</f>
        <v>45</v>
      </c>
    </row>
    <row r="78" spans="5:13" ht="15.75" x14ac:dyDescent="0.25">
      <c r="E78" s="2">
        <v>75</v>
      </c>
      <c r="F78" s="3">
        <v>42013</v>
      </c>
      <c r="G78" s="4">
        <v>0.36825748050571944</v>
      </c>
      <c r="H78" s="7">
        <f t="shared" si="3"/>
        <v>42013.368257480506</v>
      </c>
      <c r="K78" s="7">
        <f t="shared" si="4"/>
        <v>42008.083333333154</v>
      </c>
      <c r="L78" s="7">
        <f t="shared" si="5"/>
        <v>42008.499999999818</v>
      </c>
      <c r="M78" s="1">
        <f>COUNTIF(Combined,"&lt;="&amp;L78)-COUNTIF(Combined,"&lt;"&amp;K78)</f>
        <v>50</v>
      </c>
    </row>
    <row r="79" spans="5:13" ht="15.75" x14ac:dyDescent="0.25">
      <c r="E79" s="2">
        <v>76</v>
      </c>
      <c r="F79" s="3">
        <v>42010</v>
      </c>
      <c r="G79" s="4">
        <v>0.26298269343929392</v>
      </c>
      <c r="H79" s="7">
        <f t="shared" si="3"/>
        <v>42010.262982693443</v>
      </c>
      <c r="K79" s="7">
        <f t="shared" si="4"/>
        <v>42008.124999999818</v>
      </c>
      <c r="L79" s="7">
        <f t="shared" si="5"/>
        <v>42008.541666666482</v>
      </c>
      <c r="M79" s="1">
        <f>COUNTIF(Combined,"&lt;="&amp;L79)-COUNTIF(Combined,"&lt;"&amp;K79)</f>
        <v>49</v>
      </c>
    </row>
    <row r="80" spans="5:13" ht="15.75" x14ac:dyDescent="0.25">
      <c r="E80" s="2">
        <v>77</v>
      </c>
      <c r="F80" s="3">
        <v>42016</v>
      </c>
      <c r="G80" s="4">
        <v>0.36585399908623967</v>
      </c>
      <c r="H80" s="7">
        <f t="shared" si="3"/>
        <v>42016.365853999087</v>
      </c>
      <c r="K80" s="7">
        <f t="shared" si="4"/>
        <v>42008.166666666482</v>
      </c>
      <c r="L80" s="7">
        <f t="shared" si="5"/>
        <v>42008.583333333147</v>
      </c>
      <c r="M80" s="1">
        <f>COUNTIF(Combined,"&lt;="&amp;L80)-COUNTIF(Combined,"&lt;"&amp;K80)</f>
        <v>48</v>
      </c>
    </row>
    <row r="81" spans="5:13" ht="15.75" x14ac:dyDescent="0.25">
      <c r="E81" s="2">
        <v>78</v>
      </c>
      <c r="F81" s="3">
        <v>42006</v>
      </c>
      <c r="G81" s="4">
        <v>0.72239996462553158</v>
      </c>
      <c r="H81" s="7">
        <f t="shared" si="3"/>
        <v>42006.722399964623</v>
      </c>
      <c r="K81" s="7">
        <f t="shared" si="4"/>
        <v>42008.208333333147</v>
      </c>
      <c r="L81" s="7">
        <f t="shared" si="5"/>
        <v>42008.624999999811</v>
      </c>
      <c r="M81" s="1">
        <f>COUNTIF(Combined,"&lt;="&amp;L81)-COUNTIF(Combined,"&lt;"&amp;K81)</f>
        <v>48</v>
      </c>
    </row>
    <row r="82" spans="5:13" ht="15.75" x14ac:dyDescent="0.25">
      <c r="E82" s="2">
        <v>79</v>
      </c>
      <c r="F82" s="3">
        <v>42014</v>
      </c>
      <c r="G82" s="4">
        <v>0.19125722629446185</v>
      </c>
      <c r="H82" s="7">
        <f t="shared" si="3"/>
        <v>42014.191257226295</v>
      </c>
      <c r="K82" s="7">
        <f t="shared" si="4"/>
        <v>42008.249999999811</v>
      </c>
      <c r="L82" s="7">
        <f t="shared" si="5"/>
        <v>42008.666666666475</v>
      </c>
      <c r="M82" s="1">
        <f>COUNTIF(Combined,"&lt;="&amp;L82)-COUNTIF(Combined,"&lt;"&amp;K82)</f>
        <v>44</v>
      </c>
    </row>
    <row r="83" spans="5:13" ht="15.75" x14ac:dyDescent="0.25">
      <c r="E83" s="2">
        <v>80</v>
      </c>
      <c r="F83" s="3">
        <v>42017</v>
      </c>
      <c r="G83" s="4">
        <v>0.13409765641154622</v>
      </c>
      <c r="H83" s="7">
        <f t="shared" si="3"/>
        <v>42017.13409765641</v>
      </c>
      <c r="K83" s="7">
        <f t="shared" si="4"/>
        <v>42008.291666666475</v>
      </c>
      <c r="L83" s="7">
        <f t="shared" si="5"/>
        <v>42008.708333333139</v>
      </c>
      <c r="M83" s="1">
        <f>COUNTIF(Combined,"&lt;="&amp;L83)-COUNTIF(Combined,"&lt;"&amp;K83)</f>
        <v>43</v>
      </c>
    </row>
    <row r="84" spans="5:13" ht="15.75" x14ac:dyDescent="0.25">
      <c r="E84" s="2">
        <v>81</v>
      </c>
      <c r="F84" s="3">
        <v>42015</v>
      </c>
      <c r="G84" s="4">
        <v>0.32422431697904763</v>
      </c>
      <c r="H84" s="7">
        <f t="shared" si="3"/>
        <v>42015.324224316981</v>
      </c>
      <c r="K84" s="7">
        <f t="shared" si="4"/>
        <v>42008.333333333139</v>
      </c>
      <c r="L84" s="7">
        <f t="shared" si="5"/>
        <v>42008.749999999804</v>
      </c>
      <c r="M84" s="1">
        <f>COUNTIF(Combined,"&lt;="&amp;L84)-COUNTIF(Combined,"&lt;"&amp;K84)</f>
        <v>46</v>
      </c>
    </row>
    <row r="85" spans="5:13" ht="15.75" x14ac:dyDescent="0.25">
      <c r="E85" s="2">
        <v>82</v>
      </c>
      <c r="F85" s="3">
        <v>42009</v>
      </c>
      <c r="G85" s="4">
        <v>0.74411301003823949</v>
      </c>
      <c r="H85" s="7">
        <f t="shared" si="3"/>
        <v>42009.744113010041</v>
      </c>
      <c r="K85" s="7">
        <f t="shared" si="4"/>
        <v>42008.374999999804</v>
      </c>
      <c r="L85" s="7">
        <f t="shared" si="5"/>
        <v>42008.791666666468</v>
      </c>
      <c r="M85" s="1">
        <f>COUNTIF(Combined,"&lt;="&amp;L85)-COUNTIF(Combined,"&lt;"&amp;K85)</f>
        <v>38</v>
      </c>
    </row>
    <row r="86" spans="5:13" ht="15.75" x14ac:dyDescent="0.25">
      <c r="E86" s="2">
        <v>83</v>
      </c>
      <c r="F86" s="3">
        <v>42011</v>
      </c>
      <c r="G86" s="4">
        <v>0.57724300840745901</v>
      </c>
      <c r="H86" s="7">
        <f t="shared" si="3"/>
        <v>42011.577243008411</v>
      </c>
      <c r="K86" s="7">
        <f t="shared" si="4"/>
        <v>42008.416666666468</v>
      </c>
      <c r="L86" s="7">
        <f t="shared" si="5"/>
        <v>42008.833333333132</v>
      </c>
      <c r="M86" s="1">
        <f>COUNTIF(Combined,"&lt;="&amp;L86)-COUNTIF(Combined,"&lt;"&amp;K86)</f>
        <v>33</v>
      </c>
    </row>
    <row r="87" spans="5:13" ht="15.75" x14ac:dyDescent="0.25">
      <c r="E87" s="2">
        <v>84</v>
      </c>
      <c r="F87" s="3">
        <v>42011</v>
      </c>
      <c r="G87" s="4">
        <v>0.60425676157999064</v>
      </c>
      <c r="H87" s="7">
        <f t="shared" si="3"/>
        <v>42011.60425676158</v>
      </c>
      <c r="K87" s="7">
        <f t="shared" si="4"/>
        <v>42008.458333333132</v>
      </c>
      <c r="L87" s="7">
        <f t="shared" si="5"/>
        <v>42008.874999999796</v>
      </c>
      <c r="M87" s="1">
        <f>COUNTIF(Combined,"&lt;="&amp;L87)-COUNTIF(Combined,"&lt;"&amp;K87)</f>
        <v>30</v>
      </c>
    </row>
    <row r="88" spans="5:13" ht="15.75" x14ac:dyDescent="0.25">
      <c r="E88" s="2">
        <v>85</v>
      </c>
      <c r="F88" s="3">
        <v>42012</v>
      </c>
      <c r="G88" s="4">
        <v>0.3698627782748935</v>
      </c>
      <c r="H88" s="7">
        <f t="shared" si="3"/>
        <v>42012.369862778272</v>
      </c>
      <c r="K88" s="7">
        <f t="shared" si="4"/>
        <v>42008.499999999796</v>
      </c>
      <c r="L88" s="7">
        <f t="shared" si="5"/>
        <v>42008.916666666461</v>
      </c>
      <c r="M88" s="1">
        <f>COUNTIF(Combined,"&lt;="&amp;L88)-COUNTIF(Combined,"&lt;"&amp;K88)</f>
        <v>25</v>
      </c>
    </row>
    <row r="89" spans="5:13" ht="15.75" x14ac:dyDescent="0.25">
      <c r="E89" s="2">
        <v>86</v>
      </c>
      <c r="F89" s="3">
        <v>42010</v>
      </c>
      <c r="G89" s="4">
        <v>0.53230287847862434</v>
      </c>
      <c r="H89" s="7">
        <f t="shared" si="3"/>
        <v>42010.532302878477</v>
      </c>
      <c r="K89" s="7">
        <f t="shared" si="4"/>
        <v>42008.541666666461</v>
      </c>
      <c r="L89" s="7">
        <f t="shared" si="5"/>
        <v>42008.958333333125</v>
      </c>
      <c r="M89" s="1">
        <f>COUNTIF(Combined,"&lt;="&amp;L89)-COUNTIF(Combined,"&lt;"&amp;K89)</f>
        <v>19</v>
      </c>
    </row>
    <row r="90" spans="5:13" ht="15.75" x14ac:dyDescent="0.25">
      <c r="E90" s="2">
        <v>87</v>
      </c>
      <c r="F90" s="3">
        <v>42016</v>
      </c>
      <c r="G90" s="4">
        <v>0.15553017080485015</v>
      </c>
      <c r="H90" s="7">
        <f t="shared" si="3"/>
        <v>42016.155530170807</v>
      </c>
      <c r="K90" s="7">
        <f t="shared" si="4"/>
        <v>42008.583333333125</v>
      </c>
      <c r="L90" s="7">
        <f t="shared" si="5"/>
        <v>42008.999999999789</v>
      </c>
      <c r="M90" s="1">
        <f>COUNTIF(Combined,"&lt;="&amp;L90)-COUNTIF(Combined,"&lt;"&amp;K90)</f>
        <v>17</v>
      </c>
    </row>
    <row r="91" spans="5:13" ht="15.75" x14ac:dyDescent="0.25">
      <c r="E91" s="2">
        <v>88</v>
      </c>
      <c r="F91" s="3">
        <v>42007</v>
      </c>
      <c r="G91" s="4">
        <v>0.61933557362485381</v>
      </c>
      <c r="H91" s="7">
        <f t="shared" si="3"/>
        <v>42007.619335573625</v>
      </c>
      <c r="K91" s="7">
        <f t="shared" si="4"/>
        <v>42008.624999999789</v>
      </c>
      <c r="L91" s="7">
        <f t="shared" si="5"/>
        <v>42009.041666666453</v>
      </c>
      <c r="M91" s="1">
        <f>COUNTIF(Combined,"&lt;="&amp;L91)-COUNTIF(Combined,"&lt;"&amp;K91)</f>
        <v>12</v>
      </c>
    </row>
    <row r="92" spans="5:13" ht="15.75" x14ac:dyDescent="0.25">
      <c r="E92" s="2">
        <v>89</v>
      </c>
      <c r="F92" s="3">
        <v>42007</v>
      </c>
      <c r="G92" s="4">
        <v>0.37650291069052111</v>
      </c>
      <c r="H92" s="7">
        <f t="shared" si="3"/>
        <v>42007.376502910687</v>
      </c>
      <c r="K92" s="7">
        <f t="shared" si="4"/>
        <v>42008.666666666453</v>
      </c>
      <c r="L92" s="7">
        <f t="shared" si="5"/>
        <v>42009.083333333117</v>
      </c>
      <c r="M92" s="1">
        <f>COUNTIF(Combined,"&lt;="&amp;L92)-COUNTIF(Combined,"&lt;"&amp;K92)</f>
        <v>10</v>
      </c>
    </row>
    <row r="93" spans="5:13" ht="15.75" x14ac:dyDescent="0.25">
      <c r="E93" s="2">
        <v>90</v>
      </c>
      <c r="F93" s="3">
        <v>42015</v>
      </c>
      <c r="G93" s="4">
        <v>0.73095886037105351</v>
      </c>
      <c r="H93" s="7">
        <f t="shared" si="3"/>
        <v>42015.730958860368</v>
      </c>
      <c r="K93" s="7">
        <f t="shared" si="4"/>
        <v>42008.708333333117</v>
      </c>
      <c r="L93" s="7">
        <f t="shared" si="5"/>
        <v>42009.124999999782</v>
      </c>
      <c r="M93" s="1">
        <f>COUNTIF(Combined,"&lt;="&amp;L93)-COUNTIF(Combined,"&lt;"&amp;K93)</f>
        <v>10</v>
      </c>
    </row>
    <row r="94" spans="5:13" ht="15.75" x14ac:dyDescent="0.25">
      <c r="E94" s="2">
        <v>91</v>
      </c>
      <c r="F94" s="3">
        <v>42016</v>
      </c>
      <c r="G94" s="4">
        <v>0.49937311792481681</v>
      </c>
      <c r="H94" s="7">
        <f t="shared" si="3"/>
        <v>42016.499373117927</v>
      </c>
      <c r="K94" s="7">
        <f t="shared" si="4"/>
        <v>42008.749999999782</v>
      </c>
      <c r="L94" s="7">
        <f t="shared" si="5"/>
        <v>42009.166666666446</v>
      </c>
      <c r="M94" s="1">
        <f>COUNTIF(Combined,"&lt;="&amp;L94)-COUNTIF(Combined,"&lt;"&amp;K94)</f>
        <v>13</v>
      </c>
    </row>
    <row r="95" spans="5:13" ht="15.75" x14ac:dyDescent="0.25">
      <c r="E95" s="2">
        <v>92</v>
      </c>
      <c r="F95" s="3">
        <v>42005</v>
      </c>
      <c r="G95" s="4">
        <v>0.3377513837796583</v>
      </c>
      <c r="H95" s="7">
        <f t="shared" si="3"/>
        <v>42005.337751383777</v>
      </c>
      <c r="K95" s="7">
        <f t="shared" si="4"/>
        <v>42008.791666666446</v>
      </c>
      <c r="L95" s="7">
        <f t="shared" si="5"/>
        <v>42009.20833333311</v>
      </c>
      <c r="M95" s="1">
        <f>COUNTIF(Combined,"&lt;="&amp;L95)-COUNTIF(Combined,"&lt;"&amp;K95)</f>
        <v>18</v>
      </c>
    </row>
    <row r="96" spans="5:13" ht="15.75" x14ac:dyDescent="0.25">
      <c r="E96" s="2">
        <v>93</v>
      </c>
      <c r="F96" s="3">
        <v>42012</v>
      </c>
      <c r="G96" s="4">
        <v>8.5716948683963581E-2</v>
      </c>
      <c r="H96" s="7">
        <f t="shared" si="3"/>
        <v>42012.085716948684</v>
      </c>
      <c r="K96" s="7">
        <f t="shared" si="4"/>
        <v>42008.83333333311</v>
      </c>
      <c r="L96" s="7">
        <f t="shared" si="5"/>
        <v>42009.249999999774</v>
      </c>
      <c r="M96" s="1">
        <f>COUNTIF(Combined,"&lt;="&amp;L96)-COUNTIF(Combined,"&lt;"&amp;K96)</f>
        <v>20</v>
      </c>
    </row>
    <row r="97" spans="5:13" ht="15.75" x14ac:dyDescent="0.25">
      <c r="E97" s="2">
        <v>94</v>
      </c>
      <c r="F97" s="3">
        <v>42009</v>
      </c>
      <c r="G97" s="4">
        <v>0.5039360655458005</v>
      </c>
      <c r="H97" s="7">
        <f t="shared" si="3"/>
        <v>42009.503936065543</v>
      </c>
      <c r="K97" s="7">
        <f t="shared" si="4"/>
        <v>42008.874999999774</v>
      </c>
      <c r="L97" s="7">
        <f t="shared" si="5"/>
        <v>42009.291666666439</v>
      </c>
      <c r="M97" s="1">
        <f>COUNTIF(Combined,"&lt;="&amp;L97)-COUNTIF(Combined,"&lt;"&amp;K97)</f>
        <v>23</v>
      </c>
    </row>
    <row r="98" spans="5:13" ht="15.75" x14ac:dyDescent="0.25">
      <c r="E98" s="2">
        <v>95</v>
      </c>
      <c r="F98" s="3">
        <v>42008</v>
      </c>
      <c r="G98" s="4">
        <v>0.74240471633153526</v>
      </c>
      <c r="H98" s="7">
        <f t="shared" si="3"/>
        <v>42008.742404716329</v>
      </c>
      <c r="K98" s="7">
        <f t="shared" si="4"/>
        <v>42008.916666666439</v>
      </c>
      <c r="L98" s="7">
        <f t="shared" si="5"/>
        <v>42009.333333333103</v>
      </c>
      <c r="M98" s="1">
        <f>COUNTIF(Combined,"&lt;="&amp;L98)-COUNTIF(Combined,"&lt;"&amp;K98)</f>
        <v>29</v>
      </c>
    </row>
    <row r="99" spans="5:13" ht="15.75" x14ac:dyDescent="0.25">
      <c r="E99" s="2">
        <v>96</v>
      </c>
      <c r="F99" s="3">
        <v>42006</v>
      </c>
      <c r="G99" s="4">
        <v>0.60715154898221968</v>
      </c>
      <c r="H99" s="7">
        <f t="shared" si="3"/>
        <v>42006.607151548982</v>
      </c>
      <c r="K99" s="7">
        <f t="shared" si="4"/>
        <v>42008.958333333103</v>
      </c>
      <c r="L99" s="7">
        <f t="shared" si="5"/>
        <v>42009.374999999767</v>
      </c>
      <c r="M99" s="1">
        <f>COUNTIF(Combined,"&lt;="&amp;L99)-COUNTIF(Combined,"&lt;"&amp;K99)</f>
        <v>34</v>
      </c>
    </row>
    <row r="100" spans="5:13" ht="15.75" x14ac:dyDescent="0.25">
      <c r="E100" s="2">
        <v>97</v>
      </c>
      <c r="F100" s="3">
        <v>42011</v>
      </c>
      <c r="G100" s="4">
        <v>0.23201548283775114</v>
      </c>
      <c r="H100" s="7">
        <f t="shared" si="3"/>
        <v>42011.232015482841</v>
      </c>
      <c r="K100" s="7">
        <f t="shared" si="4"/>
        <v>42008.999999999767</v>
      </c>
      <c r="L100" s="7">
        <f t="shared" si="5"/>
        <v>42009.416666666431</v>
      </c>
      <c r="M100" s="1">
        <f>COUNTIF(Combined,"&lt;="&amp;L100)-COUNTIF(Combined,"&lt;"&amp;K100)</f>
        <v>38</v>
      </c>
    </row>
    <row r="101" spans="5:13" ht="15.75" x14ac:dyDescent="0.25">
      <c r="E101" s="2">
        <v>98</v>
      </c>
      <c r="F101" s="3">
        <v>42012</v>
      </c>
      <c r="G101" s="4">
        <v>0.42356495114622639</v>
      </c>
      <c r="H101" s="7">
        <f t="shared" si="3"/>
        <v>42012.423564951147</v>
      </c>
      <c r="K101" s="7">
        <f t="shared" si="4"/>
        <v>42009.041666666431</v>
      </c>
      <c r="L101" s="7">
        <f t="shared" si="5"/>
        <v>42009.458333333096</v>
      </c>
      <c r="M101" s="1">
        <f>COUNTIF(Combined,"&lt;="&amp;L101)-COUNTIF(Combined,"&lt;"&amp;K101)</f>
        <v>42</v>
      </c>
    </row>
    <row r="102" spans="5:13" ht="15.75" x14ac:dyDescent="0.25">
      <c r="E102" s="2">
        <v>99</v>
      </c>
      <c r="F102" s="3">
        <v>42016</v>
      </c>
      <c r="G102" s="4">
        <v>0.3947983590168142</v>
      </c>
      <c r="H102" s="7">
        <f t="shared" si="3"/>
        <v>42016.394798359019</v>
      </c>
      <c r="K102" s="7">
        <f t="shared" si="4"/>
        <v>42009.083333333096</v>
      </c>
      <c r="L102" s="7">
        <f t="shared" si="5"/>
        <v>42009.49999999976</v>
      </c>
      <c r="M102" s="1">
        <f>COUNTIF(Combined,"&lt;="&amp;L102)-COUNTIF(Combined,"&lt;"&amp;K102)</f>
        <v>44</v>
      </c>
    </row>
    <row r="103" spans="5:13" ht="15.75" x14ac:dyDescent="0.25">
      <c r="E103" s="2">
        <v>100</v>
      </c>
      <c r="F103" s="3">
        <v>42012</v>
      </c>
      <c r="G103" s="4">
        <v>0.63472929666048294</v>
      </c>
      <c r="H103" s="7">
        <f t="shared" si="3"/>
        <v>42012.63472929666</v>
      </c>
      <c r="K103" s="7">
        <f t="shared" si="4"/>
        <v>42009.12499999976</v>
      </c>
      <c r="L103" s="7">
        <f t="shared" si="5"/>
        <v>42009.541666666424</v>
      </c>
      <c r="M103" s="1">
        <f>COUNTIF(Combined,"&lt;="&amp;L103)-COUNTIF(Combined,"&lt;"&amp;K103)</f>
        <v>45</v>
      </c>
    </row>
    <row r="104" spans="5:13" ht="15.75" x14ac:dyDescent="0.25">
      <c r="E104" s="2">
        <v>101</v>
      </c>
      <c r="F104" s="3">
        <v>42016</v>
      </c>
      <c r="G104" s="4">
        <v>0.62060558372197994</v>
      </c>
      <c r="H104" s="7">
        <f t="shared" si="3"/>
        <v>42016.620605583725</v>
      </c>
      <c r="K104" s="7">
        <f t="shared" si="4"/>
        <v>42009.166666666424</v>
      </c>
      <c r="L104" s="7">
        <f t="shared" si="5"/>
        <v>42009.583333333088</v>
      </c>
      <c r="M104" s="1">
        <f>COUNTIF(Combined,"&lt;="&amp;L104)-COUNTIF(Combined,"&lt;"&amp;K104)</f>
        <v>41</v>
      </c>
    </row>
    <row r="105" spans="5:13" ht="15.75" x14ac:dyDescent="0.25">
      <c r="E105" s="2">
        <v>102</v>
      </c>
      <c r="F105" s="3">
        <v>42012</v>
      </c>
      <c r="G105" s="4">
        <v>0.11731548351295787</v>
      </c>
      <c r="H105" s="7">
        <f t="shared" si="3"/>
        <v>42012.117315483512</v>
      </c>
      <c r="K105" s="7">
        <f t="shared" si="4"/>
        <v>42009.208333333088</v>
      </c>
      <c r="L105" s="7">
        <f t="shared" si="5"/>
        <v>42009.624999999753</v>
      </c>
      <c r="M105" s="1">
        <f>COUNTIF(Combined,"&lt;="&amp;L105)-COUNTIF(Combined,"&lt;"&amp;K105)</f>
        <v>39</v>
      </c>
    </row>
    <row r="106" spans="5:13" ht="15.75" x14ac:dyDescent="0.25">
      <c r="E106" s="2">
        <v>103</v>
      </c>
      <c r="F106" s="3">
        <v>42017</v>
      </c>
      <c r="G106" s="4">
        <v>0.73193764783569515</v>
      </c>
      <c r="H106" s="7">
        <f t="shared" si="3"/>
        <v>42017.731937647834</v>
      </c>
      <c r="K106" s="7">
        <f t="shared" si="4"/>
        <v>42009.249999999753</v>
      </c>
      <c r="L106" s="7">
        <f t="shared" si="5"/>
        <v>42009.666666666417</v>
      </c>
      <c r="M106" s="1">
        <f>COUNTIF(Combined,"&lt;="&amp;L106)-COUNTIF(Combined,"&lt;"&amp;K106)</f>
        <v>42</v>
      </c>
    </row>
    <row r="107" spans="5:13" ht="15.75" x14ac:dyDescent="0.25">
      <c r="E107" s="2">
        <v>104</v>
      </c>
      <c r="F107" s="3">
        <v>42011</v>
      </c>
      <c r="G107" s="4">
        <v>0.22092022568566838</v>
      </c>
      <c r="H107" s="7">
        <f t="shared" si="3"/>
        <v>42011.220920225685</v>
      </c>
      <c r="K107" s="7">
        <f t="shared" si="4"/>
        <v>42009.291666666417</v>
      </c>
      <c r="L107" s="7">
        <f t="shared" si="5"/>
        <v>42009.708333333081</v>
      </c>
      <c r="M107" s="1">
        <f>COUNTIF(Combined,"&lt;="&amp;L107)-COUNTIF(Combined,"&lt;"&amp;K107)</f>
        <v>43</v>
      </c>
    </row>
    <row r="108" spans="5:13" ht="15.75" x14ac:dyDescent="0.25">
      <c r="E108" s="2">
        <v>105</v>
      </c>
      <c r="F108" s="3">
        <v>42017</v>
      </c>
      <c r="G108" s="4">
        <v>8.6889744374914216E-2</v>
      </c>
      <c r="H108" s="7">
        <f t="shared" si="3"/>
        <v>42017.086889744372</v>
      </c>
      <c r="K108" s="7">
        <f t="shared" si="4"/>
        <v>42009.333333333081</v>
      </c>
      <c r="L108" s="7">
        <f t="shared" si="5"/>
        <v>42009.749999999745</v>
      </c>
      <c r="M108" s="1">
        <f>COUNTIF(Combined,"&lt;="&amp;L108)-COUNTIF(Combined,"&lt;"&amp;K108)</f>
        <v>42</v>
      </c>
    </row>
    <row r="109" spans="5:13" ht="15.75" x14ac:dyDescent="0.25">
      <c r="E109" s="2">
        <v>106</v>
      </c>
      <c r="F109" s="3">
        <v>42016</v>
      </c>
      <c r="G109" s="4">
        <v>0.37142414260031437</v>
      </c>
      <c r="H109" s="7">
        <f t="shared" si="3"/>
        <v>42016.371424142599</v>
      </c>
      <c r="K109" s="7">
        <f t="shared" si="4"/>
        <v>42009.374999999745</v>
      </c>
      <c r="L109" s="7">
        <f t="shared" si="5"/>
        <v>42009.79166666641</v>
      </c>
      <c r="M109" s="1">
        <f>COUNTIF(Combined,"&lt;="&amp;L109)-COUNTIF(Combined,"&lt;"&amp;K109)</f>
        <v>37</v>
      </c>
    </row>
    <row r="110" spans="5:13" ht="15.75" x14ac:dyDescent="0.25">
      <c r="E110" s="2">
        <v>107</v>
      </c>
      <c r="F110" s="3">
        <v>42007</v>
      </c>
      <c r="G110" s="4">
        <v>0.47580181294313312</v>
      </c>
      <c r="H110" s="7">
        <f t="shared" si="3"/>
        <v>42007.475801812943</v>
      </c>
      <c r="K110" s="7">
        <f t="shared" si="4"/>
        <v>42009.41666666641</v>
      </c>
      <c r="L110" s="7">
        <f t="shared" si="5"/>
        <v>42009.833333333074</v>
      </c>
      <c r="M110" s="1">
        <f>COUNTIF(Combined,"&lt;="&amp;L110)-COUNTIF(Combined,"&lt;"&amp;K110)</f>
        <v>33</v>
      </c>
    </row>
    <row r="111" spans="5:13" ht="15.75" x14ac:dyDescent="0.25">
      <c r="E111" s="2">
        <v>108</v>
      </c>
      <c r="F111" s="3">
        <v>42012</v>
      </c>
      <c r="G111" s="4">
        <v>0.55230641493659882</v>
      </c>
      <c r="H111" s="7">
        <f t="shared" si="3"/>
        <v>42012.552306414938</v>
      </c>
      <c r="K111" s="7">
        <f t="shared" si="4"/>
        <v>42009.458333333074</v>
      </c>
      <c r="L111" s="7">
        <f t="shared" si="5"/>
        <v>42009.874999999738</v>
      </c>
      <c r="M111" s="1">
        <f>COUNTIF(Combined,"&lt;="&amp;L111)-COUNTIF(Combined,"&lt;"&amp;K111)</f>
        <v>29</v>
      </c>
    </row>
    <row r="112" spans="5:13" ht="15.75" x14ac:dyDescent="0.25">
      <c r="E112" s="2">
        <v>109</v>
      </c>
      <c r="F112" s="3">
        <v>42011</v>
      </c>
      <c r="G112" s="4">
        <v>0.11428641925631147</v>
      </c>
      <c r="H112" s="7">
        <f t="shared" si="3"/>
        <v>42011.114286419259</v>
      </c>
      <c r="K112" s="7">
        <f t="shared" si="4"/>
        <v>42009.499999999738</v>
      </c>
      <c r="L112" s="7">
        <f t="shared" si="5"/>
        <v>42009.916666666402</v>
      </c>
      <c r="M112" s="1">
        <f>COUNTIF(Combined,"&lt;="&amp;L112)-COUNTIF(Combined,"&lt;"&amp;K112)</f>
        <v>27</v>
      </c>
    </row>
    <row r="113" spans="5:13" ht="15.75" x14ac:dyDescent="0.25">
      <c r="E113" s="2">
        <v>110</v>
      </c>
      <c r="F113" s="3">
        <v>42015</v>
      </c>
      <c r="G113" s="4">
        <v>0.63101988899504124</v>
      </c>
      <c r="H113" s="7">
        <f t="shared" si="3"/>
        <v>42015.631019888991</v>
      </c>
      <c r="K113" s="7">
        <f t="shared" si="4"/>
        <v>42009.541666666402</v>
      </c>
      <c r="L113" s="7">
        <f t="shared" si="5"/>
        <v>42009.958333333067</v>
      </c>
      <c r="M113" s="1">
        <f>COUNTIF(Combined,"&lt;="&amp;L113)-COUNTIF(Combined,"&lt;"&amp;K113)</f>
        <v>22</v>
      </c>
    </row>
    <row r="114" spans="5:13" ht="15.75" x14ac:dyDescent="0.25">
      <c r="E114" s="2">
        <v>111</v>
      </c>
      <c r="F114" s="3">
        <v>42011</v>
      </c>
      <c r="G114" s="4">
        <v>0.3957795462600443</v>
      </c>
      <c r="H114" s="7">
        <f t="shared" si="3"/>
        <v>42011.395779546263</v>
      </c>
      <c r="K114" s="7">
        <f t="shared" si="4"/>
        <v>42009.583333333067</v>
      </c>
      <c r="L114" s="7">
        <f t="shared" si="5"/>
        <v>42009.999999999731</v>
      </c>
      <c r="M114" s="1">
        <f>COUNTIF(Combined,"&lt;="&amp;L114)-COUNTIF(Combined,"&lt;"&amp;K114)</f>
        <v>17</v>
      </c>
    </row>
    <row r="115" spans="5:13" ht="15.75" x14ac:dyDescent="0.25">
      <c r="E115" s="2">
        <v>112</v>
      </c>
      <c r="F115" s="3">
        <v>42008</v>
      </c>
      <c r="G115" s="4">
        <v>0.71580974533645025</v>
      </c>
      <c r="H115" s="7">
        <f t="shared" si="3"/>
        <v>42008.715809745336</v>
      </c>
      <c r="K115" s="7">
        <f t="shared" si="4"/>
        <v>42009.624999999731</v>
      </c>
      <c r="L115" s="7">
        <f t="shared" si="5"/>
        <v>42010.041666666395</v>
      </c>
      <c r="M115" s="1">
        <f>COUNTIF(Combined,"&lt;="&amp;L115)-COUNTIF(Combined,"&lt;"&amp;K115)</f>
        <v>14</v>
      </c>
    </row>
    <row r="116" spans="5:13" ht="15.75" x14ac:dyDescent="0.25">
      <c r="E116" s="2">
        <v>113</v>
      </c>
      <c r="F116" s="3">
        <v>42015</v>
      </c>
      <c r="G116" s="4">
        <v>0.42756463789285054</v>
      </c>
      <c r="H116" s="7">
        <f t="shared" si="3"/>
        <v>42015.427564637896</v>
      </c>
      <c r="K116" s="7">
        <f t="shared" si="4"/>
        <v>42009.666666666395</v>
      </c>
      <c r="L116" s="7">
        <f t="shared" si="5"/>
        <v>42010.083333333059</v>
      </c>
      <c r="M116" s="1">
        <f>COUNTIF(Combined,"&lt;="&amp;L116)-COUNTIF(Combined,"&lt;"&amp;K116)</f>
        <v>9</v>
      </c>
    </row>
    <row r="117" spans="5:13" ht="15.75" x14ac:dyDescent="0.25">
      <c r="E117" s="2">
        <v>114</v>
      </c>
      <c r="F117" s="3">
        <v>42007</v>
      </c>
      <c r="G117" s="4">
        <v>0.42131225972883629</v>
      </c>
      <c r="H117" s="7">
        <f t="shared" si="3"/>
        <v>42007.421312259728</v>
      </c>
      <c r="K117" s="7">
        <f t="shared" si="4"/>
        <v>42009.708333333059</v>
      </c>
      <c r="L117" s="7">
        <f t="shared" si="5"/>
        <v>42010.124999999724</v>
      </c>
      <c r="M117" s="1">
        <f>COUNTIF(Combined,"&lt;="&amp;L117)-COUNTIF(Combined,"&lt;"&amp;K117)</f>
        <v>10</v>
      </c>
    </row>
    <row r="118" spans="5:13" ht="15.75" x14ac:dyDescent="0.25">
      <c r="E118" s="2">
        <v>115</v>
      </c>
      <c r="F118" s="3">
        <v>42016</v>
      </c>
      <c r="G118" s="4">
        <v>0.69284459166096979</v>
      </c>
      <c r="H118" s="7">
        <f t="shared" si="3"/>
        <v>42016.692844591664</v>
      </c>
      <c r="K118" s="7">
        <f t="shared" si="4"/>
        <v>42009.749999999724</v>
      </c>
      <c r="L118" s="7">
        <f t="shared" si="5"/>
        <v>42010.166666666388</v>
      </c>
      <c r="M118" s="1">
        <f>COUNTIF(Combined,"&lt;="&amp;L118)-COUNTIF(Combined,"&lt;"&amp;K118)</f>
        <v>8</v>
      </c>
    </row>
    <row r="119" spans="5:13" ht="15.75" x14ac:dyDescent="0.25">
      <c r="E119" s="2">
        <v>116</v>
      </c>
      <c r="F119" s="3">
        <v>42008</v>
      </c>
      <c r="G119" s="4">
        <v>0.47098483962689985</v>
      </c>
      <c r="H119" s="7">
        <f t="shared" si="3"/>
        <v>42008.470984839623</v>
      </c>
      <c r="K119" s="7">
        <f t="shared" si="4"/>
        <v>42009.791666666388</v>
      </c>
      <c r="L119" s="7">
        <f t="shared" si="5"/>
        <v>42010.208333333052</v>
      </c>
      <c r="M119" s="1">
        <f>COUNTIF(Combined,"&lt;="&amp;L119)-COUNTIF(Combined,"&lt;"&amp;K119)</f>
        <v>10</v>
      </c>
    </row>
    <row r="120" spans="5:13" ht="15.75" x14ac:dyDescent="0.25">
      <c r="E120" s="2">
        <v>117</v>
      </c>
      <c r="F120" s="3">
        <v>42017</v>
      </c>
      <c r="G120" s="4">
        <v>0.14480396044084576</v>
      </c>
      <c r="H120" s="7">
        <f t="shared" si="3"/>
        <v>42017.144803960444</v>
      </c>
      <c r="K120" s="7">
        <f t="shared" si="4"/>
        <v>42009.833333333052</v>
      </c>
      <c r="L120" s="7">
        <f t="shared" si="5"/>
        <v>42010.249999999716</v>
      </c>
      <c r="M120" s="1">
        <f>COUNTIF(Combined,"&lt;="&amp;L120)-COUNTIF(Combined,"&lt;"&amp;K120)</f>
        <v>13</v>
      </c>
    </row>
    <row r="121" spans="5:13" ht="15.75" x14ac:dyDescent="0.25">
      <c r="E121" s="2">
        <v>118</v>
      </c>
      <c r="F121" s="3">
        <v>42012</v>
      </c>
      <c r="G121" s="4">
        <v>0.43967982444024711</v>
      </c>
      <c r="H121" s="7">
        <f t="shared" si="3"/>
        <v>42012.439679824442</v>
      </c>
      <c r="K121" s="7">
        <f t="shared" si="4"/>
        <v>42009.874999999716</v>
      </c>
      <c r="L121" s="7">
        <f t="shared" si="5"/>
        <v>42010.29166666638</v>
      </c>
      <c r="M121" s="1">
        <f>COUNTIF(Combined,"&lt;="&amp;L121)-COUNTIF(Combined,"&lt;"&amp;K121)</f>
        <v>18</v>
      </c>
    </row>
    <row r="122" spans="5:13" ht="15.75" x14ac:dyDescent="0.25">
      <c r="E122" s="2">
        <v>119</v>
      </c>
      <c r="F122" s="3">
        <v>42008</v>
      </c>
      <c r="G122" s="4">
        <v>0.22855837225967957</v>
      </c>
      <c r="H122" s="7">
        <f t="shared" si="3"/>
        <v>42008.228558372262</v>
      </c>
      <c r="K122" s="7">
        <f t="shared" si="4"/>
        <v>42009.91666666638</v>
      </c>
      <c r="L122" s="7">
        <f t="shared" si="5"/>
        <v>42010.333333333045</v>
      </c>
      <c r="M122" s="1">
        <f>COUNTIF(Combined,"&lt;="&amp;L122)-COUNTIF(Combined,"&lt;"&amp;K122)</f>
        <v>23</v>
      </c>
    </row>
    <row r="123" spans="5:13" ht="15.75" x14ac:dyDescent="0.25">
      <c r="E123" s="2">
        <v>120</v>
      </c>
      <c r="F123" s="3">
        <v>42018</v>
      </c>
      <c r="G123" s="4">
        <v>0.48642961271729679</v>
      </c>
      <c r="H123" s="7">
        <f t="shared" si="3"/>
        <v>42018.48642961272</v>
      </c>
      <c r="K123" s="7">
        <f t="shared" si="4"/>
        <v>42009.958333333045</v>
      </c>
      <c r="L123" s="7">
        <f t="shared" si="5"/>
        <v>42010.374999999709</v>
      </c>
      <c r="M123" s="1">
        <f>COUNTIF(Combined,"&lt;="&amp;L123)-COUNTIF(Combined,"&lt;"&amp;K123)</f>
        <v>26</v>
      </c>
    </row>
    <row r="124" spans="5:13" ht="15.75" x14ac:dyDescent="0.25">
      <c r="E124" s="2">
        <v>121</v>
      </c>
      <c r="F124" s="3">
        <v>42008</v>
      </c>
      <c r="G124" s="4">
        <v>0.23200644546664573</v>
      </c>
      <c r="H124" s="7">
        <f t="shared" si="3"/>
        <v>42008.232006445469</v>
      </c>
      <c r="K124" s="7">
        <f t="shared" si="4"/>
        <v>42009.999999999709</v>
      </c>
      <c r="L124" s="7">
        <f t="shared" si="5"/>
        <v>42010.416666666373</v>
      </c>
      <c r="M124" s="1">
        <f>COUNTIF(Combined,"&lt;="&amp;L124)-COUNTIF(Combined,"&lt;"&amp;K124)</f>
        <v>29</v>
      </c>
    </row>
    <row r="125" spans="5:13" ht="15.75" x14ac:dyDescent="0.25">
      <c r="E125" s="2">
        <v>122</v>
      </c>
      <c r="F125" s="3">
        <v>42017</v>
      </c>
      <c r="G125" s="4">
        <v>0.63281518274159276</v>
      </c>
      <c r="H125" s="7">
        <f t="shared" si="3"/>
        <v>42017.63281518274</v>
      </c>
      <c r="K125" s="7">
        <f t="shared" si="4"/>
        <v>42010.041666666373</v>
      </c>
      <c r="L125" s="7">
        <f t="shared" si="5"/>
        <v>42010.458333333037</v>
      </c>
      <c r="M125" s="1">
        <f>COUNTIF(Combined,"&lt;="&amp;L125)-COUNTIF(Combined,"&lt;"&amp;K125)</f>
        <v>34</v>
      </c>
    </row>
    <row r="126" spans="5:13" ht="15.75" x14ac:dyDescent="0.25">
      <c r="E126" s="2">
        <v>123</v>
      </c>
      <c r="F126" s="3">
        <v>42014</v>
      </c>
      <c r="G126" s="4">
        <v>0.46397184945168679</v>
      </c>
      <c r="H126" s="7">
        <f t="shared" si="3"/>
        <v>42014.463971849451</v>
      </c>
      <c r="K126" s="7">
        <f t="shared" si="4"/>
        <v>42010.083333333037</v>
      </c>
      <c r="L126" s="7">
        <f t="shared" si="5"/>
        <v>42010.499999999702</v>
      </c>
      <c r="M126" s="1">
        <f>COUNTIF(Combined,"&lt;="&amp;L126)-COUNTIF(Combined,"&lt;"&amp;K126)</f>
        <v>39</v>
      </c>
    </row>
    <row r="127" spans="5:13" ht="15.75" x14ac:dyDescent="0.25">
      <c r="E127" s="2">
        <v>124</v>
      </c>
      <c r="F127" s="3">
        <v>42018</v>
      </c>
      <c r="G127" s="4">
        <v>0.36175576479517679</v>
      </c>
      <c r="H127" s="7">
        <f t="shared" si="3"/>
        <v>42018.361755764796</v>
      </c>
      <c r="K127" s="7">
        <f t="shared" si="4"/>
        <v>42010.124999999702</v>
      </c>
      <c r="L127" s="7">
        <f t="shared" si="5"/>
        <v>42010.541666666366</v>
      </c>
      <c r="M127" s="1">
        <f>COUNTIF(Combined,"&lt;="&amp;L127)-COUNTIF(Combined,"&lt;"&amp;K127)</f>
        <v>40</v>
      </c>
    </row>
    <row r="128" spans="5:13" ht="15.75" x14ac:dyDescent="0.25">
      <c r="E128" s="2">
        <v>125</v>
      </c>
      <c r="F128" s="3">
        <v>42007</v>
      </c>
      <c r="G128" s="4">
        <v>0.60356753645156491</v>
      </c>
      <c r="H128" s="7">
        <f t="shared" si="3"/>
        <v>42007.603567536455</v>
      </c>
      <c r="K128" s="7">
        <f t="shared" si="4"/>
        <v>42010.166666666366</v>
      </c>
      <c r="L128" s="7">
        <f t="shared" si="5"/>
        <v>42010.58333333303</v>
      </c>
      <c r="M128" s="1">
        <f>COUNTIF(Combined,"&lt;="&amp;L128)-COUNTIF(Combined,"&lt;"&amp;K128)</f>
        <v>41</v>
      </c>
    </row>
    <row r="129" spans="5:13" ht="15.75" x14ac:dyDescent="0.25">
      <c r="E129" s="2">
        <v>126</v>
      </c>
      <c r="F129" s="3">
        <v>42018</v>
      </c>
      <c r="G129" s="4">
        <v>0.53239090764512087</v>
      </c>
      <c r="H129" s="7">
        <f t="shared" si="3"/>
        <v>42018.532390907647</v>
      </c>
      <c r="K129" s="7">
        <f t="shared" si="4"/>
        <v>42010.20833333303</v>
      </c>
      <c r="L129" s="7">
        <f t="shared" si="5"/>
        <v>42010.624999999694</v>
      </c>
      <c r="M129" s="1">
        <f>COUNTIF(Combined,"&lt;="&amp;L129)-COUNTIF(Combined,"&lt;"&amp;K129)</f>
        <v>43</v>
      </c>
    </row>
    <row r="130" spans="5:13" ht="15.75" x14ac:dyDescent="0.25">
      <c r="E130" s="2">
        <v>127</v>
      </c>
      <c r="F130" s="3">
        <v>42007</v>
      </c>
      <c r="G130" s="4">
        <v>0.53532018802365644</v>
      </c>
      <c r="H130" s="7">
        <f t="shared" si="3"/>
        <v>42007.535320188021</v>
      </c>
      <c r="K130" s="7">
        <f t="shared" si="4"/>
        <v>42010.249999999694</v>
      </c>
      <c r="L130" s="7">
        <f t="shared" si="5"/>
        <v>42010.666666666359</v>
      </c>
      <c r="M130" s="1">
        <f>COUNTIF(Combined,"&lt;="&amp;L130)-COUNTIF(Combined,"&lt;"&amp;K130)</f>
        <v>43</v>
      </c>
    </row>
    <row r="131" spans="5:13" ht="15.75" x14ac:dyDescent="0.25">
      <c r="E131" s="2">
        <v>128</v>
      </c>
      <c r="F131" s="3">
        <v>42012</v>
      </c>
      <c r="G131" s="4">
        <v>0.62665316170261576</v>
      </c>
      <c r="H131" s="7">
        <f t="shared" si="3"/>
        <v>42012.6266531617</v>
      </c>
      <c r="K131" s="7">
        <f t="shared" si="4"/>
        <v>42010.291666666359</v>
      </c>
      <c r="L131" s="7">
        <f t="shared" si="5"/>
        <v>42010.708333333023</v>
      </c>
      <c r="M131" s="1">
        <f>COUNTIF(Combined,"&lt;="&amp;L131)-COUNTIF(Combined,"&lt;"&amp;K131)</f>
        <v>45</v>
      </c>
    </row>
    <row r="132" spans="5:13" ht="15.75" x14ac:dyDescent="0.25">
      <c r="E132" s="2">
        <v>129</v>
      </c>
      <c r="F132" s="3">
        <v>42007</v>
      </c>
      <c r="G132" s="4">
        <v>0.58281181268028714</v>
      </c>
      <c r="H132" s="7">
        <f t="shared" si="3"/>
        <v>42007.582811812681</v>
      </c>
      <c r="K132" s="7">
        <f t="shared" si="4"/>
        <v>42010.333333333023</v>
      </c>
      <c r="L132" s="7">
        <f t="shared" si="5"/>
        <v>42010.749999999687</v>
      </c>
      <c r="M132" s="1">
        <f>COUNTIF(Combined,"&lt;="&amp;L132)-COUNTIF(Combined,"&lt;"&amp;K132)</f>
        <v>45</v>
      </c>
    </row>
    <row r="133" spans="5:13" ht="15.75" x14ac:dyDescent="0.25">
      <c r="E133" s="2">
        <v>130</v>
      </c>
      <c r="F133" s="3">
        <v>42018</v>
      </c>
      <c r="G133" s="4">
        <v>8.5217760325145234E-2</v>
      </c>
      <c r="H133" s="7">
        <f t="shared" ref="H133:H196" si="6">F133+G133</f>
        <v>42018.085217760323</v>
      </c>
      <c r="K133" s="7">
        <f t="shared" si="4"/>
        <v>42010.374999999687</v>
      </c>
      <c r="L133" s="7">
        <f t="shared" si="5"/>
        <v>42010.791666666351</v>
      </c>
      <c r="M133" s="1">
        <f>COUNTIF(Combined,"&lt;="&amp;L133)-COUNTIF(Combined,"&lt;"&amp;K133)</f>
        <v>42</v>
      </c>
    </row>
    <row r="134" spans="5:13" ht="15.75" x14ac:dyDescent="0.25">
      <c r="E134" s="2">
        <v>131</v>
      </c>
      <c r="F134" s="3">
        <v>42017</v>
      </c>
      <c r="G134" s="4">
        <v>9.9462306695509511E-2</v>
      </c>
      <c r="H134" s="7">
        <f t="shared" si="6"/>
        <v>42017.099462306694</v>
      </c>
      <c r="K134" s="7">
        <f t="shared" ref="K134:K197" si="7">K133+(1/24)</f>
        <v>42010.416666666351</v>
      </c>
      <c r="L134" s="7">
        <f t="shared" ref="L134:L197" si="8">K134+(10/24)</f>
        <v>42010.833333333016</v>
      </c>
      <c r="M134" s="1">
        <f>COUNTIF(Combined,"&lt;="&amp;L134)-COUNTIF(Combined,"&lt;"&amp;K134)</f>
        <v>39</v>
      </c>
    </row>
    <row r="135" spans="5:13" ht="15.75" x14ac:dyDescent="0.25">
      <c r="E135" s="2">
        <v>132</v>
      </c>
      <c r="F135" s="3">
        <v>42013</v>
      </c>
      <c r="G135" s="4">
        <v>0.26911413570281784</v>
      </c>
      <c r="H135" s="7">
        <f t="shared" si="6"/>
        <v>42013.269114135706</v>
      </c>
      <c r="K135" s="7">
        <f t="shared" si="7"/>
        <v>42010.458333333016</v>
      </c>
      <c r="L135" s="7">
        <f t="shared" si="8"/>
        <v>42010.87499999968</v>
      </c>
      <c r="M135" s="1">
        <f>COUNTIF(Combined,"&lt;="&amp;L135)-COUNTIF(Combined,"&lt;"&amp;K135)</f>
        <v>34</v>
      </c>
    </row>
    <row r="136" spans="5:13" ht="15.75" x14ac:dyDescent="0.25">
      <c r="E136" s="2">
        <v>133</v>
      </c>
      <c r="F136" s="3">
        <v>42010</v>
      </c>
      <c r="G136" s="4">
        <v>0.37534919688339741</v>
      </c>
      <c r="H136" s="7">
        <f t="shared" si="6"/>
        <v>42010.375349196882</v>
      </c>
      <c r="K136" s="7">
        <f t="shared" si="7"/>
        <v>42010.49999999968</v>
      </c>
      <c r="L136" s="7">
        <f t="shared" si="8"/>
        <v>42010.916666666344</v>
      </c>
      <c r="M136" s="1">
        <f>COUNTIF(Combined,"&lt;="&amp;L136)-COUNTIF(Combined,"&lt;"&amp;K136)</f>
        <v>29</v>
      </c>
    </row>
    <row r="137" spans="5:13" ht="15.75" x14ac:dyDescent="0.25">
      <c r="E137" s="2">
        <v>134</v>
      </c>
      <c r="F137" s="3">
        <v>42015</v>
      </c>
      <c r="G137" s="4">
        <v>0.57502067951456792</v>
      </c>
      <c r="H137" s="7">
        <f t="shared" si="6"/>
        <v>42015.575020679513</v>
      </c>
      <c r="K137" s="7">
        <f t="shared" si="7"/>
        <v>42010.541666666344</v>
      </c>
      <c r="L137" s="7">
        <f t="shared" si="8"/>
        <v>42010.958333333008</v>
      </c>
      <c r="M137" s="1">
        <f>COUNTIF(Combined,"&lt;="&amp;L137)-COUNTIF(Combined,"&lt;"&amp;K137)</f>
        <v>23</v>
      </c>
    </row>
    <row r="138" spans="5:13" ht="15.75" x14ac:dyDescent="0.25">
      <c r="E138" s="2">
        <v>135</v>
      </c>
      <c r="F138" s="3">
        <v>42016</v>
      </c>
      <c r="G138" s="4">
        <v>0.39674566826541019</v>
      </c>
      <c r="H138" s="7">
        <f t="shared" si="6"/>
        <v>42016.396745668266</v>
      </c>
      <c r="K138" s="7">
        <f t="shared" si="7"/>
        <v>42010.583333333008</v>
      </c>
      <c r="L138" s="7">
        <f t="shared" si="8"/>
        <v>42010.999999999673</v>
      </c>
      <c r="M138" s="1">
        <f>COUNTIF(Combined,"&lt;="&amp;L138)-COUNTIF(Combined,"&lt;"&amp;K138)</f>
        <v>19</v>
      </c>
    </row>
    <row r="139" spans="5:13" ht="15.75" x14ac:dyDescent="0.25">
      <c r="E139" s="2">
        <v>136</v>
      </c>
      <c r="F139" s="3">
        <v>42014</v>
      </c>
      <c r="G139" s="4">
        <v>0.25994805272595745</v>
      </c>
      <c r="H139" s="7">
        <f t="shared" si="6"/>
        <v>42014.259948052728</v>
      </c>
      <c r="K139" s="7">
        <f t="shared" si="7"/>
        <v>42010.624999999673</v>
      </c>
      <c r="L139" s="7">
        <f t="shared" si="8"/>
        <v>42011.041666666337</v>
      </c>
      <c r="M139" s="1">
        <f>COUNTIF(Combined,"&lt;="&amp;L139)-COUNTIF(Combined,"&lt;"&amp;K139)</f>
        <v>15</v>
      </c>
    </row>
    <row r="140" spans="5:13" ht="15.75" x14ac:dyDescent="0.25">
      <c r="E140" s="2">
        <v>137</v>
      </c>
      <c r="F140" s="3">
        <v>42010</v>
      </c>
      <c r="G140" s="4">
        <v>0.45951757693761097</v>
      </c>
      <c r="H140" s="7">
        <f t="shared" si="6"/>
        <v>42010.459517576935</v>
      </c>
      <c r="K140" s="7">
        <f t="shared" si="7"/>
        <v>42010.666666666337</v>
      </c>
      <c r="L140" s="7">
        <f t="shared" si="8"/>
        <v>42011.083333333001</v>
      </c>
      <c r="M140" s="1">
        <f>COUNTIF(Combined,"&lt;="&amp;L140)-COUNTIF(Combined,"&lt;"&amp;K140)</f>
        <v>12</v>
      </c>
    </row>
    <row r="141" spans="5:13" ht="15.75" x14ac:dyDescent="0.25">
      <c r="E141" s="2">
        <v>138</v>
      </c>
      <c r="F141" s="3">
        <v>42017</v>
      </c>
      <c r="G141" s="4">
        <v>0.32528696304823418</v>
      </c>
      <c r="H141" s="7">
        <f t="shared" si="6"/>
        <v>42017.325286963045</v>
      </c>
      <c r="K141" s="7">
        <f t="shared" si="7"/>
        <v>42010.708333333001</v>
      </c>
      <c r="L141" s="7">
        <f t="shared" si="8"/>
        <v>42011.124999999665</v>
      </c>
      <c r="M141" s="1">
        <f>COUNTIF(Combined,"&lt;="&amp;L141)-COUNTIF(Combined,"&lt;"&amp;K141)</f>
        <v>7</v>
      </c>
    </row>
    <row r="142" spans="5:13" ht="15.75" x14ac:dyDescent="0.25">
      <c r="E142" s="2">
        <v>139</v>
      </c>
      <c r="F142" s="3">
        <v>42006</v>
      </c>
      <c r="G142" s="4">
        <v>0.7188879309520152</v>
      </c>
      <c r="H142" s="7">
        <f t="shared" si="6"/>
        <v>42006.718887930954</v>
      </c>
      <c r="K142" s="7">
        <f t="shared" si="7"/>
        <v>42010.749999999665</v>
      </c>
      <c r="L142" s="7">
        <f t="shared" si="8"/>
        <v>42011.16666666633</v>
      </c>
      <c r="M142" s="1">
        <f>COUNTIF(Combined,"&lt;="&amp;L142)-COUNTIF(Combined,"&lt;"&amp;K142)</f>
        <v>4</v>
      </c>
    </row>
    <row r="143" spans="5:13" ht="15.75" x14ac:dyDescent="0.25">
      <c r="E143" s="2">
        <v>140</v>
      </c>
      <c r="F143" s="3">
        <v>42016</v>
      </c>
      <c r="G143" s="4">
        <v>0.50451835108862431</v>
      </c>
      <c r="H143" s="7">
        <f t="shared" si="6"/>
        <v>42016.504518351088</v>
      </c>
      <c r="K143" s="7">
        <f t="shared" si="7"/>
        <v>42010.79166666633</v>
      </c>
      <c r="L143" s="7">
        <f t="shared" si="8"/>
        <v>42011.208333332994</v>
      </c>
      <c r="M143" s="1">
        <f>COUNTIF(Combined,"&lt;="&amp;L143)-COUNTIF(Combined,"&lt;"&amp;K143)</f>
        <v>8</v>
      </c>
    </row>
    <row r="144" spans="5:13" ht="15.75" x14ac:dyDescent="0.25">
      <c r="E144" s="2">
        <v>141</v>
      </c>
      <c r="F144" s="3">
        <v>42017</v>
      </c>
      <c r="G144" s="4">
        <v>0.40363998066093076</v>
      </c>
      <c r="H144" s="7">
        <f t="shared" si="6"/>
        <v>42017.403639980657</v>
      </c>
      <c r="K144" s="7">
        <f t="shared" si="7"/>
        <v>42010.833333332994</v>
      </c>
      <c r="L144" s="7">
        <f t="shared" si="8"/>
        <v>42011.249999999658</v>
      </c>
      <c r="M144" s="1">
        <f>COUNTIF(Combined,"&lt;="&amp;L144)-COUNTIF(Combined,"&lt;"&amp;K144)</f>
        <v>19</v>
      </c>
    </row>
    <row r="145" spans="5:15" ht="15.75" x14ac:dyDescent="0.25">
      <c r="E145" s="2">
        <v>142</v>
      </c>
      <c r="F145" s="3">
        <v>42018</v>
      </c>
      <c r="G145" s="4">
        <v>0.17897128362985168</v>
      </c>
      <c r="H145" s="7">
        <f t="shared" si="6"/>
        <v>42018.178971283633</v>
      </c>
      <c r="K145" s="7">
        <f t="shared" si="7"/>
        <v>42010.874999999658</v>
      </c>
      <c r="L145" s="7">
        <f t="shared" si="8"/>
        <v>42011.291666666322</v>
      </c>
      <c r="M145" s="1">
        <f>COUNTIF(Combined,"&lt;="&amp;L145)-COUNTIF(Combined,"&lt;"&amp;K145)</f>
        <v>25</v>
      </c>
    </row>
    <row r="146" spans="5:15" ht="15.75" x14ac:dyDescent="0.25">
      <c r="E146" s="2">
        <v>143</v>
      </c>
      <c r="F146" s="3">
        <v>42013</v>
      </c>
      <c r="G146" s="4">
        <v>0.14910074927339645</v>
      </c>
      <c r="H146" s="7">
        <f t="shared" si="6"/>
        <v>42013.149100749273</v>
      </c>
      <c r="K146" s="7">
        <f t="shared" si="7"/>
        <v>42010.916666666322</v>
      </c>
      <c r="L146" s="7">
        <f t="shared" si="8"/>
        <v>42011.333333332987</v>
      </c>
      <c r="M146" s="1">
        <f>COUNTIF(Combined,"&lt;="&amp;L146)-COUNTIF(Combined,"&lt;"&amp;K146)</f>
        <v>30</v>
      </c>
    </row>
    <row r="147" spans="5:15" ht="15.75" x14ac:dyDescent="0.25">
      <c r="E147" s="2">
        <v>144</v>
      </c>
      <c r="F147" s="3">
        <v>42015</v>
      </c>
      <c r="G147" s="4">
        <v>0.53895642742518735</v>
      </c>
      <c r="H147" s="7">
        <f t="shared" si="6"/>
        <v>42015.538956427423</v>
      </c>
      <c r="K147" s="7">
        <f t="shared" si="7"/>
        <v>42010.958333332987</v>
      </c>
      <c r="L147" s="7">
        <f t="shared" si="8"/>
        <v>42011.374999999651</v>
      </c>
      <c r="M147" s="1">
        <f>COUNTIF(Combined,"&lt;="&amp;L147)-COUNTIF(Combined,"&lt;"&amp;K147)</f>
        <v>35</v>
      </c>
    </row>
    <row r="148" spans="5:15" ht="15.75" x14ac:dyDescent="0.25">
      <c r="E148" s="2">
        <v>145</v>
      </c>
      <c r="F148" s="3">
        <v>42017</v>
      </c>
      <c r="G148" s="4">
        <v>0.71123345474736499</v>
      </c>
      <c r="H148" s="7">
        <f t="shared" si="6"/>
        <v>42017.711233454749</v>
      </c>
      <c r="K148" s="7">
        <f t="shared" si="7"/>
        <v>42010.999999999651</v>
      </c>
      <c r="L148" s="7">
        <f t="shared" si="8"/>
        <v>42011.416666666315</v>
      </c>
      <c r="M148" s="1">
        <f>COUNTIF(Combined,"&lt;="&amp;L148)-COUNTIF(Combined,"&lt;"&amp;K148)</f>
        <v>39</v>
      </c>
    </row>
    <row r="149" spans="5:15" ht="15.75" x14ac:dyDescent="0.25">
      <c r="E149" s="2">
        <v>146</v>
      </c>
      <c r="F149" s="3">
        <v>42011</v>
      </c>
      <c r="G149" s="4">
        <v>0.2131490524968358</v>
      </c>
      <c r="H149" s="7">
        <f t="shared" si="6"/>
        <v>42011.213149052499</v>
      </c>
      <c r="K149" s="7">
        <f t="shared" si="7"/>
        <v>42011.041666666315</v>
      </c>
      <c r="L149" s="7">
        <f t="shared" si="8"/>
        <v>42011.458333332979</v>
      </c>
      <c r="M149" s="1">
        <f>COUNTIF(Combined,"&lt;="&amp;L149)-COUNTIF(Combined,"&lt;"&amp;K149)</f>
        <v>47</v>
      </c>
    </row>
    <row r="150" spans="5:15" ht="15.75" x14ac:dyDescent="0.25">
      <c r="E150" s="2">
        <v>147</v>
      </c>
      <c r="F150" s="3">
        <v>42005</v>
      </c>
      <c r="G150" s="4">
        <v>0.7218073123345734</v>
      </c>
      <c r="H150" s="7">
        <f t="shared" si="6"/>
        <v>42005.721807312337</v>
      </c>
      <c r="K150" s="7">
        <f t="shared" si="7"/>
        <v>42011.083333332979</v>
      </c>
      <c r="L150" s="7">
        <f t="shared" si="8"/>
        <v>42011.499999999643</v>
      </c>
      <c r="M150" s="1">
        <f>COUNTIF(Combined,"&lt;="&amp;L150)-COUNTIF(Combined,"&lt;"&amp;K150)</f>
        <v>51</v>
      </c>
      <c r="O150" s="1" t="s">
        <v>20</v>
      </c>
    </row>
    <row r="151" spans="5:15" ht="15.75" x14ac:dyDescent="0.25">
      <c r="E151" s="2">
        <v>148</v>
      </c>
      <c r="F151" s="3">
        <v>42006</v>
      </c>
      <c r="G151" s="4">
        <v>0.33066682030600009</v>
      </c>
      <c r="H151" s="7">
        <f t="shared" si="6"/>
        <v>42006.330666820308</v>
      </c>
      <c r="K151" s="7">
        <f t="shared" si="7"/>
        <v>42011.124999999643</v>
      </c>
      <c r="L151" s="7">
        <f t="shared" si="8"/>
        <v>42011.541666666308</v>
      </c>
      <c r="M151" s="1">
        <f>COUNTIF(Combined,"&lt;="&amp;L151)-COUNTIF(Combined,"&lt;"&amp;K151)</f>
        <v>62</v>
      </c>
      <c r="N151" s="6">
        <v>42011</v>
      </c>
      <c r="O151" s="1">
        <f>WEEKDAY(N151,2)</f>
        <v>3</v>
      </c>
    </row>
    <row r="152" spans="5:15" ht="15.75" x14ac:dyDescent="0.25">
      <c r="E152" s="2">
        <v>149</v>
      </c>
      <c r="F152" s="3">
        <v>42015</v>
      </c>
      <c r="G152" s="4">
        <v>0.27926038997329278</v>
      </c>
      <c r="H152" s="7">
        <f t="shared" si="6"/>
        <v>42015.279260389972</v>
      </c>
      <c r="K152" s="7">
        <f t="shared" si="7"/>
        <v>42011.166666666308</v>
      </c>
      <c r="L152" s="7">
        <f t="shared" si="8"/>
        <v>42011.583333332972</v>
      </c>
      <c r="M152" s="1">
        <f>COUNTIF(Combined,"&lt;="&amp;L152)-COUNTIF(Combined,"&lt;"&amp;K152)</f>
        <v>64</v>
      </c>
    </row>
    <row r="153" spans="5:15" ht="15.75" x14ac:dyDescent="0.25">
      <c r="E153" s="2">
        <v>150</v>
      </c>
      <c r="F153" s="3">
        <v>42014</v>
      </c>
      <c r="G153" s="4">
        <v>0.11582202351675433</v>
      </c>
      <c r="H153" s="7">
        <f t="shared" si="6"/>
        <v>42014.115822023516</v>
      </c>
      <c r="K153" s="5">
        <f t="shared" si="7"/>
        <v>42011.208333332972</v>
      </c>
      <c r="L153" s="5">
        <f t="shared" si="8"/>
        <v>42011.624999999636</v>
      </c>
      <c r="M153" s="1">
        <f>COUNTIF(Combined,"&lt;="&amp;L153)-COUNTIF(Combined,"&lt;"&amp;K153)</f>
        <v>67</v>
      </c>
      <c r="N153" s="5">
        <f>K153</f>
        <v>42011.208333332972</v>
      </c>
      <c r="O153" s="5">
        <f>L153</f>
        <v>42011.624999999636</v>
      </c>
    </row>
    <row r="154" spans="5:15" ht="15.75" x14ac:dyDescent="0.25">
      <c r="E154" s="2">
        <v>151</v>
      </c>
      <c r="F154" s="3">
        <v>42009</v>
      </c>
      <c r="G154" s="4">
        <v>0.65604896851165806</v>
      </c>
      <c r="H154" s="7">
        <f t="shared" si="6"/>
        <v>42009.656048968514</v>
      </c>
      <c r="K154" s="7">
        <f t="shared" si="7"/>
        <v>42011.249999999636</v>
      </c>
      <c r="L154" s="7">
        <f t="shared" si="8"/>
        <v>42011.6666666663</v>
      </c>
      <c r="M154" s="1">
        <f>COUNTIF(Combined,"&lt;="&amp;L154)-COUNTIF(Combined,"&lt;"&amp;K154)</f>
        <v>59</v>
      </c>
    </row>
    <row r="155" spans="5:15" ht="15.75" x14ac:dyDescent="0.25">
      <c r="E155" s="2">
        <v>152</v>
      </c>
      <c r="F155" s="3">
        <v>42016</v>
      </c>
      <c r="G155" s="4">
        <v>0.18985583911111492</v>
      </c>
      <c r="H155" s="7">
        <f t="shared" si="6"/>
        <v>42016.189855839111</v>
      </c>
      <c r="K155" s="7">
        <f t="shared" si="7"/>
        <v>42011.2916666663</v>
      </c>
      <c r="L155" s="7">
        <f t="shared" si="8"/>
        <v>42011.708333332965</v>
      </c>
      <c r="M155" s="1">
        <f>COUNTIF(Combined,"&lt;="&amp;L155)-COUNTIF(Combined,"&lt;"&amp;K155)</f>
        <v>56</v>
      </c>
    </row>
    <row r="156" spans="5:15" ht="15.75" x14ac:dyDescent="0.25">
      <c r="E156" s="2">
        <v>153</v>
      </c>
      <c r="F156" s="3">
        <v>42012</v>
      </c>
      <c r="G156" s="4">
        <v>0.34910306944036629</v>
      </c>
      <c r="H156" s="7">
        <f t="shared" si="6"/>
        <v>42012.349103069442</v>
      </c>
      <c r="K156" s="7">
        <f t="shared" si="7"/>
        <v>42011.333333332965</v>
      </c>
      <c r="L156" s="7">
        <f t="shared" si="8"/>
        <v>42011.749999999629</v>
      </c>
      <c r="M156" s="1">
        <f>COUNTIF(Combined,"&lt;="&amp;L156)-COUNTIF(Combined,"&lt;"&amp;K156)</f>
        <v>52</v>
      </c>
    </row>
    <row r="157" spans="5:15" ht="15.75" x14ac:dyDescent="0.25">
      <c r="E157" s="2">
        <v>154</v>
      </c>
      <c r="F157" s="3">
        <v>42005</v>
      </c>
      <c r="G157" s="4">
        <v>0.31723787078575072</v>
      </c>
      <c r="H157" s="7">
        <f t="shared" si="6"/>
        <v>42005.317237870782</v>
      </c>
      <c r="K157" s="7">
        <f t="shared" si="7"/>
        <v>42011.374999999629</v>
      </c>
      <c r="L157" s="7">
        <f t="shared" si="8"/>
        <v>42011.791666666293</v>
      </c>
      <c r="M157" s="1">
        <f>COUNTIF(Combined,"&lt;="&amp;L157)-COUNTIF(Combined,"&lt;"&amp;K157)</f>
        <v>47</v>
      </c>
    </row>
    <row r="158" spans="5:15" ht="15.75" x14ac:dyDescent="0.25">
      <c r="E158" s="2">
        <v>155</v>
      </c>
      <c r="F158" s="3">
        <v>42011</v>
      </c>
      <c r="G158" s="4">
        <v>0.17287489111812246</v>
      </c>
      <c r="H158" s="7">
        <f t="shared" si="6"/>
        <v>42011.172874891119</v>
      </c>
      <c r="K158" s="7">
        <f t="shared" si="7"/>
        <v>42011.416666666293</v>
      </c>
      <c r="L158" s="7">
        <f t="shared" si="8"/>
        <v>42011.833333332957</v>
      </c>
      <c r="M158" s="1">
        <f>COUNTIF(Combined,"&lt;="&amp;L158)-COUNTIF(Combined,"&lt;"&amp;K158)</f>
        <v>43</v>
      </c>
    </row>
    <row r="159" spans="5:15" ht="15.75" x14ac:dyDescent="0.25">
      <c r="E159" s="2">
        <v>156</v>
      </c>
      <c r="F159" s="3">
        <v>42012</v>
      </c>
      <c r="G159" s="4">
        <v>0.33537882946563918</v>
      </c>
      <c r="H159" s="7">
        <f t="shared" si="6"/>
        <v>42012.335378829463</v>
      </c>
      <c r="K159" s="7">
        <f t="shared" si="7"/>
        <v>42011.458333332957</v>
      </c>
      <c r="L159" s="7">
        <f t="shared" si="8"/>
        <v>42011.874999999622</v>
      </c>
      <c r="M159" s="1">
        <f>COUNTIF(Combined,"&lt;="&amp;L159)-COUNTIF(Combined,"&lt;"&amp;K159)</f>
        <v>35</v>
      </c>
    </row>
    <row r="160" spans="5:15" ht="15.75" x14ac:dyDescent="0.25">
      <c r="E160" s="2">
        <v>157</v>
      </c>
      <c r="F160" s="3">
        <v>42016</v>
      </c>
      <c r="G160" s="4">
        <v>0.22700676134276299</v>
      </c>
      <c r="H160" s="7">
        <f t="shared" si="6"/>
        <v>42016.227006761343</v>
      </c>
      <c r="K160" s="7">
        <f t="shared" si="7"/>
        <v>42011.499999999622</v>
      </c>
      <c r="L160" s="7">
        <f t="shared" si="8"/>
        <v>42011.916666666286</v>
      </c>
      <c r="M160" s="1">
        <f>COUNTIF(Combined,"&lt;="&amp;L160)-COUNTIF(Combined,"&lt;"&amp;K160)</f>
        <v>31</v>
      </c>
    </row>
    <row r="161" spans="5:13" ht="15.75" x14ac:dyDescent="0.25">
      <c r="E161" s="2">
        <v>158</v>
      </c>
      <c r="F161" s="3">
        <v>42017</v>
      </c>
      <c r="G161" s="4">
        <v>0.61170591299256749</v>
      </c>
      <c r="H161" s="7">
        <f t="shared" si="6"/>
        <v>42017.61170591299</v>
      </c>
      <c r="K161" s="7">
        <f t="shared" si="7"/>
        <v>42011.541666666286</v>
      </c>
      <c r="L161" s="7">
        <f t="shared" si="8"/>
        <v>42011.95833333295</v>
      </c>
      <c r="M161" s="1">
        <f>COUNTIF(Combined,"&lt;="&amp;L161)-COUNTIF(Combined,"&lt;"&amp;K161)</f>
        <v>18</v>
      </c>
    </row>
    <row r="162" spans="5:13" ht="15.75" x14ac:dyDescent="0.25">
      <c r="E162" s="2">
        <v>159</v>
      </c>
      <c r="F162" s="3">
        <v>42017</v>
      </c>
      <c r="G162" s="4">
        <v>0.49062757451898975</v>
      </c>
      <c r="H162" s="7">
        <f t="shared" si="6"/>
        <v>42017.490627574516</v>
      </c>
      <c r="K162" s="7">
        <f t="shared" si="7"/>
        <v>42011.58333333295</v>
      </c>
      <c r="L162" s="7">
        <f t="shared" si="8"/>
        <v>42011.999999999614</v>
      </c>
      <c r="M162" s="1">
        <f>COUNTIF(Combined,"&lt;="&amp;L162)-COUNTIF(Combined,"&lt;"&amp;K162)</f>
        <v>14</v>
      </c>
    </row>
    <row r="163" spans="5:13" ht="15.75" x14ac:dyDescent="0.25">
      <c r="E163" s="2">
        <v>160</v>
      </c>
      <c r="F163" s="3">
        <v>42006</v>
      </c>
      <c r="G163" s="4">
        <v>0.57891630007089423</v>
      </c>
      <c r="H163" s="7">
        <f t="shared" si="6"/>
        <v>42006.578916300074</v>
      </c>
      <c r="K163" s="7">
        <f t="shared" si="7"/>
        <v>42011.624999999614</v>
      </c>
      <c r="L163" s="7">
        <f t="shared" si="8"/>
        <v>42012.041666666279</v>
      </c>
      <c r="M163" s="1">
        <f>COUNTIF(Combined,"&lt;="&amp;L163)-COUNTIF(Combined,"&lt;"&amp;K163)</f>
        <v>7</v>
      </c>
    </row>
    <row r="164" spans="5:13" ht="15.75" x14ac:dyDescent="0.25">
      <c r="E164" s="2">
        <v>161</v>
      </c>
      <c r="F164" s="3">
        <v>42013</v>
      </c>
      <c r="G164" s="4">
        <v>0.43736832312576918</v>
      </c>
      <c r="H164" s="7">
        <f t="shared" si="6"/>
        <v>42013.437368323124</v>
      </c>
      <c r="K164" s="7">
        <f t="shared" si="7"/>
        <v>42011.666666666279</v>
      </c>
      <c r="L164" s="7">
        <f t="shared" si="8"/>
        <v>42012.083333332943</v>
      </c>
      <c r="M164" s="1">
        <f>COUNTIF(Combined,"&lt;="&amp;L164)-COUNTIF(Combined,"&lt;"&amp;K164)</f>
        <v>4</v>
      </c>
    </row>
    <row r="165" spans="5:13" ht="15.75" x14ac:dyDescent="0.25">
      <c r="E165" s="2">
        <v>162</v>
      </c>
      <c r="F165" s="3">
        <v>42013</v>
      </c>
      <c r="G165" s="4">
        <v>0.13163236270961395</v>
      </c>
      <c r="H165" s="7">
        <f t="shared" si="6"/>
        <v>42013.131632362711</v>
      </c>
      <c r="K165" s="7">
        <f t="shared" si="7"/>
        <v>42011.708333332943</v>
      </c>
      <c r="L165" s="7">
        <f t="shared" si="8"/>
        <v>42012.124999999607</v>
      </c>
      <c r="M165" s="1">
        <f>COUNTIF(Combined,"&lt;="&amp;L165)-COUNTIF(Combined,"&lt;"&amp;K165)</f>
        <v>7</v>
      </c>
    </row>
    <row r="166" spans="5:13" ht="15.75" x14ac:dyDescent="0.25">
      <c r="E166" s="2">
        <v>163</v>
      </c>
      <c r="F166" s="3">
        <v>42016</v>
      </c>
      <c r="G166" s="4">
        <v>0.1718031925351966</v>
      </c>
      <c r="H166" s="7">
        <f t="shared" si="6"/>
        <v>42016.171803192534</v>
      </c>
      <c r="K166" s="7">
        <f t="shared" si="7"/>
        <v>42011.749999999607</v>
      </c>
      <c r="L166" s="7">
        <f t="shared" si="8"/>
        <v>42012.166666666271</v>
      </c>
      <c r="M166" s="1">
        <f>COUNTIF(Combined,"&lt;="&amp;L166)-COUNTIF(Combined,"&lt;"&amp;K166)</f>
        <v>10</v>
      </c>
    </row>
    <row r="167" spans="5:13" ht="15.75" x14ac:dyDescent="0.25">
      <c r="E167" s="2">
        <v>164</v>
      </c>
      <c r="F167" s="3">
        <v>42017</v>
      </c>
      <c r="G167" s="4">
        <v>0.60980956840170308</v>
      </c>
      <c r="H167" s="7">
        <f t="shared" si="6"/>
        <v>42017.609809568399</v>
      </c>
      <c r="K167" s="7">
        <f t="shared" si="7"/>
        <v>42011.791666666271</v>
      </c>
      <c r="L167" s="7">
        <f t="shared" si="8"/>
        <v>42012.208333332936</v>
      </c>
      <c r="M167" s="1">
        <f>COUNTIF(Combined,"&lt;="&amp;L167)-COUNTIF(Combined,"&lt;"&amp;K167)</f>
        <v>14</v>
      </c>
    </row>
    <row r="168" spans="5:13" ht="15.75" x14ac:dyDescent="0.25">
      <c r="E168" s="2">
        <v>165</v>
      </c>
      <c r="F168" s="3">
        <v>42018</v>
      </c>
      <c r="G168" s="4">
        <v>0.19152562499310929</v>
      </c>
      <c r="H168" s="7">
        <f t="shared" si="6"/>
        <v>42018.191525624992</v>
      </c>
      <c r="K168" s="7">
        <f t="shared" si="7"/>
        <v>42011.833333332936</v>
      </c>
      <c r="L168" s="7">
        <f t="shared" si="8"/>
        <v>42012.2499999996</v>
      </c>
      <c r="M168" s="1">
        <f>COUNTIF(Combined,"&lt;="&amp;L168)-COUNTIF(Combined,"&lt;"&amp;K168)</f>
        <v>20</v>
      </c>
    </row>
    <row r="169" spans="5:13" ht="15.75" x14ac:dyDescent="0.25">
      <c r="E169" s="2">
        <v>166</v>
      </c>
      <c r="F169" s="3">
        <v>42011</v>
      </c>
      <c r="G169" s="4">
        <v>0.26017327563192127</v>
      </c>
      <c r="H169" s="7">
        <f t="shared" si="6"/>
        <v>42011.26017327563</v>
      </c>
      <c r="K169" s="7">
        <f t="shared" si="7"/>
        <v>42011.8749999996</v>
      </c>
      <c r="L169" s="7">
        <f t="shared" si="8"/>
        <v>42012.291666666264</v>
      </c>
      <c r="M169" s="1">
        <f>COUNTIF(Combined,"&lt;="&amp;L169)-COUNTIF(Combined,"&lt;"&amp;K169)</f>
        <v>22</v>
      </c>
    </row>
    <row r="170" spans="5:13" ht="15.75" x14ac:dyDescent="0.25">
      <c r="E170" s="2">
        <v>167</v>
      </c>
      <c r="F170" s="3">
        <v>42005</v>
      </c>
      <c r="G170" s="4">
        <v>0.50495036553225725</v>
      </c>
      <c r="H170" s="7">
        <f t="shared" si="6"/>
        <v>42005.504950365532</v>
      </c>
      <c r="K170" s="7">
        <f t="shared" si="7"/>
        <v>42011.916666666264</v>
      </c>
      <c r="L170" s="7">
        <f t="shared" si="8"/>
        <v>42012.333333332928</v>
      </c>
      <c r="M170" s="1">
        <f>COUNTIF(Combined,"&lt;="&amp;L170)-COUNTIF(Combined,"&lt;"&amp;K170)</f>
        <v>27</v>
      </c>
    </row>
    <row r="171" spans="5:13" ht="15.75" x14ac:dyDescent="0.25">
      <c r="E171" s="2">
        <v>168</v>
      </c>
      <c r="F171" s="3">
        <v>42008</v>
      </c>
      <c r="G171" s="4">
        <v>0.36384689036401741</v>
      </c>
      <c r="H171" s="7">
        <f t="shared" si="6"/>
        <v>42008.363846890366</v>
      </c>
      <c r="K171" s="7">
        <f t="shared" si="7"/>
        <v>42011.958333332928</v>
      </c>
      <c r="L171" s="7">
        <f t="shared" si="8"/>
        <v>42012.374999999593</v>
      </c>
      <c r="M171" s="1">
        <f>COUNTIF(Combined,"&lt;="&amp;L171)-COUNTIF(Combined,"&lt;"&amp;K171)</f>
        <v>37</v>
      </c>
    </row>
    <row r="172" spans="5:13" ht="15.75" x14ac:dyDescent="0.25">
      <c r="E172" s="2">
        <v>169</v>
      </c>
      <c r="F172" s="3">
        <v>42005</v>
      </c>
      <c r="G172" s="4">
        <v>0.54499879672097873</v>
      </c>
      <c r="H172" s="7">
        <f t="shared" si="6"/>
        <v>42005.544998796722</v>
      </c>
      <c r="K172" s="7">
        <f t="shared" si="7"/>
        <v>42011.999999999593</v>
      </c>
      <c r="L172" s="7">
        <f t="shared" si="8"/>
        <v>42012.416666666257</v>
      </c>
      <c r="M172" s="1">
        <f>COUNTIF(Combined,"&lt;="&amp;L172)-COUNTIF(Combined,"&lt;"&amp;K172)</f>
        <v>40</v>
      </c>
    </row>
    <row r="173" spans="5:13" ht="15.75" x14ac:dyDescent="0.25">
      <c r="E173" s="2">
        <v>170</v>
      </c>
      <c r="F173" s="3">
        <v>42008</v>
      </c>
      <c r="G173" s="4">
        <v>0.37080934455657821</v>
      </c>
      <c r="H173" s="7">
        <f t="shared" si="6"/>
        <v>42008.370809344553</v>
      </c>
      <c r="K173" s="7">
        <f t="shared" si="7"/>
        <v>42012.041666666257</v>
      </c>
      <c r="L173" s="7">
        <f t="shared" si="8"/>
        <v>42012.458333332921</v>
      </c>
      <c r="M173" s="1">
        <f>COUNTIF(Combined,"&lt;="&amp;L173)-COUNTIF(Combined,"&lt;"&amp;K173)</f>
        <v>43</v>
      </c>
    </row>
    <row r="174" spans="5:13" ht="15.75" x14ac:dyDescent="0.25">
      <c r="E174" s="2">
        <v>171</v>
      </c>
      <c r="F174" s="3">
        <v>42006</v>
      </c>
      <c r="G174" s="4">
        <v>8.9911471593431783E-2</v>
      </c>
      <c r="H174" s="7">
        <f t="shared" si="6"/>
        <v>42006.089911471594</v>
      </c>
      <c r="K174" s="7">
        <f t="shared" si="7"/>
        <v>42012.083333332921</v>
      </c>
      <c r="L174" s="7">
        <f t="shared" si="8"/>
        <v>42012.499999999585</v>
      </c>
      <c r="M174" s="1">
        <f>COUNTIF(Combined,"&lt;="&amp;L174)-COUNTIF(Combined,"&lt;"&amp;K174)</f>
        <v>44</v>
      </c>
    </row>
    <row r="175" spans="5:13" ht="15.75" x14ac:dyDescent="0.25">
      <c r="E175" s="2">
        <v>172</v>
      </c>
      <c r="F175" s="3">
        <v>42005</v>
      </c>
      <c r="G175" s="4">
        <v>0.42746555313329004</v>
      </c>
      <c r="H175" s="7">
        <f t="shared" si="6"/>
        <v>42005.427465553134</v>
      </c>
      <c r="K175" s="7">
        <f t="shared" si="7"/>
        <v>42012.124999999585</v>
      </c>
      <c r="L175" s="7">
        <f t="shared" si="8"/>
        <v>42012.54166666625</v>
      </c>
      <c r="M175" s="1">
        <f>COUNTIF(Combined,"&lt;="&amp;L175)-COUNTIF(Combined,"&lt;"&amp;K175)</f>
        <v>42</v>
      </c>
    </row>
    <row r="176" spans="5:13" ht="15.75" x14ac:dyDescent="0.25">
      <c r="E176" s="2">
        <v>173</v>
      </c>
      <c r="F176" s="3">
        <v>42015</v>
      </c>
      <c r="G176" s="4">
        <v>0.4299600270330694</v>
      </c>
      <c r="H176" s="7">
        <f t="shared" si="6"/>
        <v>42015.429960027031</v>
      </c>
      <c r="K176" s="7">
        <f t="shared" si="7"/>
        <v>42012.16666666625</v>
      </c>
      <c r="L176" s="7">
        <f t="shared" si="8"/>
        <v>42012.583333332914</v>
      </c>
      <c r="M176" s="1">
        <f>COUNTIF(Combined,"&lt;="&amp;L176)-COUNTIF(Combined,"&lt;"&amp;K176)</f>
        <v>44</v>
      </c>
    </row>
    <row r="177" spans="5:13" ht="15.75" x14ac:dyDescent="0.25">
      <c r="E177" s="2">
        <v>174</v>
      </c>
      <c r="F177" s="3">
        <v>42006</v>
      </c>
      <c r="G177" s="4">
        <v>0.31508980600820452</v>
      </c>
      <c r="H177" s="7">
        <f t="shared" si="6"/>
        <v>42006.315089806005</v>
      </c>
      <c r="K177" s="7">
        <f t="shared" si="7"/>
        <v>42012.208333332914</v>
      </c>
      <c r="L177" s="7">
        <f t="shared" si="8"/>
        <v>42012.624999999578</v>
      </c>
      <c r="M177" s="1">
        <f>COUNTIF(Combined,"&lt;="&amp;L177)-COUNTIF(Combined,"&lt;"&amp;K177)</f>
        <v>42</v>
      </c>
    </row>
    <row r="178" spans="5:13" ht="15.75" x14ac:dyDescent="0.25">
      <c r="E178" s="2">
        <v>175</v>
      </c>
      <c r="F178" s="3">
        <v>42007</v>
      </c>
      <c r="G178" s="4">
        <v>0.51343996018679017</v>
      </c>
      <c r="H178" s="7">
        <f t="shared" si="6"/>
        <v>42007.513439960188</v>
      </c>
      <c r="K178" s="7">
        <f t="shared" si="7"/>
        <v>42012.249999999578</v>
      </c>
      <c r="L178" s="7">
        <f t="shared" si="8"/>
        <v>42012.666666666242</v>
      </c>
      <c r="M178" s="1">
        <f>COUNTIF(Combined,"&lt;="&amp;L178)-COUNTIF(Combined,"&lt;"&amp;K178)</f>
        <v>41</v>
      </c>
    </row>
    <row r="179" spans="5:13" ht="15.75" x14ac:dyDescent="0.25">
      <c r="E179" s="2">
        <v>176</v>
      </c>
      <c r="F179" s="3">
        <v>42013</v>
      </c>
      <c r="G179" s="4">
        <v>0.61680145340721415</v>
      </c>
      <c r="H179" s="7">
        <f t="shared" si="6"/>
        <v>42013.616801453405</v>
      </c>
      <c r="K179" s="7">
        <f t="shared" si="7"/>
        <v>42012.291666666242</v>
      </c>
      <c r="L179" s="7">
        <f t="shared" si="8"/>
        <v>42012.708333332906</v>
      </c>
      <c r="M179" s="1">
        <f>COUNTIF(Combined,"&lt;="&amp;L179)-COUNTIF(Combined,"&lt;"&amp;K179)</f>
        <v>40</v>
      </c>
    </row>
    <row r="180" spans="5:13" ht="15.75" x14ac:dyDescent="0.25">
      <c r="E180" s="2">
        <v>177</v>
      </c>
      <c r="F180" s="3">
        <v>42007</v>
      </c>
      <c r="G180" s="4">
        <v>0.73437197599564241</v>
      </c>
      <c r="H180" s="7">
        <f t="shared" si="6"/>
        <v>42007.734371975996</v>
      </c>
      <c r="K180" s="7">
        <f t="shared" si="7"/>
        <v>42012.333333332906</v>
      </c>
      <c r="L180" s="7">
        <f t="shared" si="8"/>
        <v>42012.749999999571</v>
      </c>
      <c r="M180" s="1">
        <f>COUNTIF(Combined,"&lt;="&amp;L180)-COUNTIF(Combined,"&lt;"&amp;K180)</f>
        <v>37</v>
      </c>
    </row>
    <row r="181" spans="5:13" ht="15.75" x14ac:dyDescent="0.25">
      <c r="E181" s="2">
        <v>178</v>
      </c>
      <c r="F181" s="3">
        <v>42006</v>
      </c>
      <c r="G181" s="4">
        <v>9.0232278875783736E-2</v>
      </c>
      <c r="H181" s="7">
        <f t="shared" si="6"/>
        <v>42006.090232278875</v>
      </c>
      <c r="K181" s="7">
        <f t="shared" si="7"/>
        <v>42012.374999999571</v>
      </c>
      <c r="L181" s="7">
        <f t="shared" si="8"/>
        <v>42012.791666666235</v>
      </c>
      <c r="M181" s="1">
        <f>COUNTIF(Combined,"&lt;="&amp;L181)-COUNTIF(Combined,"&lt;"&amp;K181)</f>
        <v>27</v>
      </c>
    </row>
    <row r="182" spans="5:13" ht="15.75" x14ac:dyDescent="0.25">
      <c r="E182" s="2">
        <v>179</v>
      </c>
      <c r="F182" s="3">
        <v>42008</v>
      </c>
      <c r="G182" s="4">
        <v>0.3686939527398771</v>
      </c>
      <c r="H182" s="7">
        <f t="shared" si="6"/>
        <v>42008.36869395274</v>
      </c>
      <c r="K182" s="7">
        <f t="shared" si="7"/>
        <v>42012.416666666235</v>
      </c>
      <c r="L182" s="7">
        <f t="shared" si="8"/>
        <v>42012.833333332899</v>
      </c>
      <c r="M182" s="1">
        <f>COUNTIF(Combined,"&lt;="&amp;L182)-COUNTIF(Combined,"&lt;"&amp;K182)</f>
        <v>24</v>
      </c>
    </row>
    <row r="183" spans="5:13" ht="15.75" x14ac:dyDescent="0.25">
      <c r="E183" s="2">
        <v>180</v>
      </c>
      <c r="F183" s="3">
        <v>42008</v>
      </c>
      <c r="G183" s="4">
        <v>0.43272629251827799</v>
      </c>
      <c r="H183" s="7">
        <f t="shared" si="6"/>
        <v>42008.432726292522</v>
      </c>
      <c r="K183" s="7">
        <f t="shared" si="7"/>
        <v>42012.458333332899</v>
      </c>
      <c r="L183" s="7">
        <f t="shared" si="8"/>
        <v>42012.874999999563</v>
      </c>
      <c r="M183" s="1">
        <f>COUNTIF(Combined,"&lt;="&amp;L183)-COUNTIF(Combined,"&lt;"&amp;K183)</f>
        <v>21</v>
      </c>
    </row>
    <row r="184" spans="5:13" ht="15.75" x14ac:dyDescent="0.25">
      <c r="E184" s="2">
        <v>181</v>
      </c>
      <c r="F184" s="3">
        <v>42018</v>
      </c>
      <c r="G184" s="4">
        <v>0.24520646726284678</v>
      </c>
      <c r="H184" s="7">
        <f t="shared" si="6"/>
        <v>42018.245206467262</v>
      </c>
      <c r="K184" s="7">
        <f t="shared" si="7"/>
        <v>42012.499999999563</v>
      </c>
      <c r="L184" s="7">
        <f t="shared" si="8"/>
        <v>42012.916666666228</v>
      </c>
      <c r="M184" s="1">
        <f>COUNTIF(Combined,"&lt;="&amp;L184)-COUNTIF(Combined,"&lt;"&amp;K184)</f>
        <v>20</v>
      </c>
    </row>
    <row r="185" spans="5:13" ht="15.75" x14ac:dyDescent="0.25">
      <c r="E185" s="2">
        <v>182</v>
      </c>
      <c r="F185" s="3">
        <v>42016</v>
      </c>
      <c r="G185" s="4">
        <v>0.67069212390257205</v>
      </c>
      <c r="H185" s="7">
        <f t="shared" si="6"/>
        <v>42016.670692123902</v>
      </c>
      <c r="K185" s="7">
        <f t="shared" si="7"/>
        <v>42012.541666666228</v>
      </c>
      <c r="L185" s="7">
        <f t="shared" si="8"/>
        <v>42012.958333332892</v>
      </c>
      <c r="M185" s="1">
        <f>COUNTIF(Combined,"&lt;="&amp;L185)-COUNTIF(Combined,"&lt;"&amp;K185)</f>
        <v>16</v>
      </c>
    </row>
    <row r="186" spans="5:13" ht="15.75" x14ac:dyDescent="0.25">
      <c r="E186" s="2">
        <v>183</v>
      </c>
      <c r="F186" s="3">
        <v>42014</v>
      </c>
      <c r="G186" s="4">
        <v>0.62644882454578921</v>
      </c>
      <c r="H186" s="7">
        <f t="shared" si="6"/>
        <v>42014.626448824543</v>
      </c>
      <c r="K186" s="7">
        <f t="shared" si="7"/>
        <v>42012.583333332892</v>
      </c>
      <c r="L186" s="7">
        <f t="shared" si="8"/>
        <v>42012.999999999556</v>
      </c>
      <c r="M186" s="1">
        <f>COUNTIF(Combined,"&lt;="&amp;L186)-COUNTIF(Combined,"&lt;"&amp;K186)</f>
        <v>10</v>
      </c>
    </row>
    <row r="187" spans="5:13" ht="15.75" x14ac:dyDescent="0.25">
      <c r="E187" s="2">
        <v>184</v>
      </c>
      <c r="F187" s="3">
        <v>42006</v>
      </c>
      <c r="G187" s="4">
        <v>0.43078569443714643</v>
      </c>
      <c r="H187" s="7">
        <f t="shared" si="6"/>
        <v>42006.430785694436</v>
      </c>
      <c r="K187" s="7">
        <f t="shared" si="7"/>
        <v>42012.624999999556</v>
      </c>
      <c r="L187" s="7">
        <f t="shared" si="8"/>
        <v>42013.04166666622</v>
      </c>
      <c r="M187" s="1">
        <f>COUNTIF(Combined,"&lt;="&amp;L187)-COUNTIF(Combined,"&lt;"&amp;K187)</f>
        <v>8</v>
      </c>
    </row>
    <row r="188" spans="5:13" ht="15.75" x14ac:dyDescent="0.25">
      <c r="E188" s="2">
        <v>185</v>
      </c>
      <c r="F188" s="3">
        <v>42014</v>
      </c>
      <c r="G188" s="4">
        <v>0.34729004670575414</v>
      </c>
      <c r="H188" s="7">
        <f t="shared" si="6"/>
        <v>42014.347290046702</v>
      </c>
      <c r="K188" s="7">
        <f t="shared" si="7"/>
        <v>42012.66666666622</v>
      </c>
      <c r="L188" s="7">
        <f t="shared" si="8"/>
        <v>42013.083333332885</v>
      </c>
      <c r="M188" s="1">
        <f>COUNTIF(Combined,"&lt;="&amp;L188)-COUNTIF(Combined,"&lt;"&amp;K188)</f>
        <v>3</v>
      </c>
    </row>
    <row r="189" spans="5:13" ht="15.75" x14ac:dyDescent="0.25">
      <c r="E189" s="2">
        <v>186</v>
      </c>
      <c r="F189" s="3">
        <v>42005</v>
      </c>
      <c r="G189" s="4">
        <v>0.5114411068187249</v>
      </c>
      <c r="H189" s="7">
        <f t="shared" si="6"/>
        <v>42005.511441106821</v>
      </c>
      <c r="K189" s="7">
        <f t="shared" si="7"/>
        <v>42012.708333332885</v>
      </c>
      <c r="L189" s="7">
        <f t="shared" si="8"/>
        <v>42013.124999999549</v>
      </c>
      <c r="M189" s="1">
        <f>COUNTIF(Combined,"&lt;="&amp;L189)-COUNTIF(Combined,"&lt;"&amp;K189)</f>
        <v>7</v>
      </c>
    </row>
    <row r="190" spans="5:13" ht="15.75" x14ac:dyDescent="0.25">
      <c r="E190" s="2">
        <v>187</v>
      </c>
      <c r="F190" s="3">
        <v>42011</v>
      </c>
      <c r="G190" s="4">
        <v>0.41863418381682521</v>
      </c>
      <c r="H190" s="7">
        <f t="shared" si="6"/>
        <v>42011.418634183814</v>
      </c>
      <c r="K190" s="7">
        <f t="shared" si="7"/>
        <v>42012.749999999549</v>
      </c>
      <c r="L190" s="7">
        <f t="shared" si="8"/>
        <v>42013.166666666213</v>
      </c>
      <c r="M190" s="1">
        <f>COUNTIF(Combined,"&lt;="&amp;L190)-COUNTIF(Combined,"&lt;"&amp;K190)</f>
        <v>7</v>
      </c>
    </row>
    <row r="191" spans="5:13" ht="15.75" x14ac:dyDescent="0.25">
      <c r="E191" s="2">
        <v>188</v>
      </c>
      <c r="F191" s="3">
        <v>42008</v>
      </c>
      <c r="G191" s="4">
        <v>0.42654071200469507</v>
      </c>
      <c r="H191" s="7">
        <f t="shared" si="6"/>
        <v>42008.426540712004</v>
      </c>
      <c r="K191" s="7">
        <f t="shared" si="7"/>
        <v>42012.791666666213</v>
      </c>
      <c r="L191" s="7">
        <f t="shared" si="8"/>
        <v>42013.208333332877</v>
      </c>
      <c r="M191" s="1">
        <f>COUNTIF(Combined,"&lt;="&amp;L191)-COUNTIF(Combined,"&lt;"&amp;K191)</f>
        <v>11</v>
      </c>
    </row>
    <row r="192" spans="5:13" ht="15.75" x14ac:dyDescent="0.25">
      <c r="E192" s="2">
        <v>189</v>
      </c>
      <c r="F192" s="3">
        <v>42018</v>
      </c>
      <c r="G192" s="4">
        <v>0.74391549288047565</v>
      </c>
      <c r="H192" s="7">
        <f t="shared" si="6"/>
        <v>42018.74391549288</v>
      </c>
      <c r="K192" s="7">
        <f t="shared" si="7"/>
        <v>42012.833333332877</v>
      </c>
      <c r="L192" s="7">
        <f t="shared" si="8"/>
        <v>42013.249999999542</v>
      </c>
      <c r="M192" s="1">
        <f>COUNTIF(Combined,"&lt;="&amp;L192)-COUNTIF(Combined,"&lt;"&amp;K192)</f>
        <v>13</v>
      </c>
    </row>
    <row r="193" spans="5:13" ht="15.75" x14ac:dyDescent="0.25">
      <c r="E193" s="2">
        <v>190</v>
      </c>
      <c r="F193" s="3">
        <v>42016</v>
      </c>
      <c r="G193" s="4">
        <v>0.34226905886087561</v>
      </c>
      <c r="H193" s="7">
        <f t="shared" si="6"/>
        <v>42016.342269058863</v>
      </c>
      <c r="K193" s="7">
        <f t="shared" si="7"/>
        <v>42012.874999999542</v>
      </c>
      <c r="L193" s="7">
        <f t="shared" si="8"/>
        <v>42013.291666666206</v>
      </c>
      <c r="M193" s="1">
        <f>COUNTIF(Combined,"&lt;="&amp;L193)-COUNTIF(Combined,"&lt;"&amp;K193)</f>
        <v>14</v>
      </c>
    </row>
    <row r="194" spans="5:13" ht="15.75" x14ac:dyDescent="0.25">
      <c r="E194" s="2">
        <v>191</v>
      </c>
      <c r="F194" s="3">
        <v>42006</v>
      </c>
      <c r="G194" s="4">
        <v>0.50176030505519242</v>
      </c>
      <c r="H194" s="7">
        <f t="shared" si="6"/>
        <v>42006.501760305058</v>
      </c>
      <c r="K194" s="7">
        <f t="shared" si="7"/>
        <v>42012.916666666206</v>
      </c>
      <c r="L194" s="7">
        <f t="shared" si="8"/>
        <v>42013.33333333287</v>
      </c>
      <c r="M194" s="1">
        <f>COUNTIF(Combined,"&lt;="&amp;L194)-COUNTIF(Combined,"&lt;"&amp;K194)</f>
        <v>22</v>
      </c>
    </row>
    <row r="195" spans="5:13" ht="15.75" x14ac:dyDescent="0.25">
      <c r="E195" s="2">
        <v>192</v>
      </c>
      <c r="F195" s="3">
        <v>42006</v>
      </c>
      <c r="G195" s="4">
        <v>0.22515128956791342</v>
      </c>
      <c r="H195" s="7">
        <f t="shared" si="6"/>
        <v>42006.225151289567</v>
      </c>
      <c r="K195" s="7">
        <f t="shared" si="7"/>
        <v>42012.95833333287</v>
      </c>
      <c r="L195" s="7">
        <f t="shared" si="8"/>
        <v>42013.374999999534</v>
      </c>
      <c r="M195" s="1">
        <f>COUNTIF(Combined,"&lt;="&amp;L195)-COUNTIF(Combined,"&lt;"&amp;K195)</f>
        <v>28</v>
      </c>
    </row>
    <row r="196" spans="5:13" ht="15.75" x14ac:dyDescent="0.25">
      <c r="E196" s="2">
        <v>193</v>
      </c>
      <c r="F196" s="3">
        <v>42008</v>
      </c>
      <c r="G196" s="4">
        <v>0.47757822045717435</v>
      </c>
      <c r="H196" s="7">
        <f t="shared" si="6"/>
        <v>42008.47757822046</v>
      </c>
      <c r="K196" s="7">
        <f t="shared" si="7"/>
        <v>42012.999999999534</v>
      </c>
      <c r="L196" s="7">
        <f t="shared" si="8"/>
        <v>42013.416666666199</v>
      </c>
      <c r="M196" s="1">
        <f>COUNTIF(Combined,"&lt;="&amp;L196)-COUNTIF(Combined,"&lt;"&amp;K196)</f>
        <v>33</v>
      </c>
    </row>
    <row r="197" spans="5:13" ht="15.75" x14ac:dyDescent="0.25">
      <c r="E197" s="2">
        <v>194</v>
      </c>
      <c r="F197" s="3">
        <v>42018</v>
      </c>
      <c r="G197" s="4">
        <v>0.74361520963737315</v>
      </c>
      <c r="H197" s="7">
        <f t="shared" ref="H197:H260" si="9">F197+G197</f>
        <v>42018.743615209634</v>
      </c>
      <c r="K197" s="7">
        <f t="shared" si="7"/>
        <v>42013.041666666199</v>
      </c>
      <c r="L197" s="7">
        <f t="shared" si="8"/>
        <v>42013.458333332863</v>
      </c>
      <c r="M197" s="1">
        <f>COUNTIF(Combined,"&lt;="&amp;L197)-COUNTIF(Combined,"&lt;"&amp;K197)</f>
        <v>36</v>
      </c>
    </row>
    <row r="198" spans="5:13" ht="15.75" x14ac:dyDescent="0.25">
      <c r="E198" s="2">
        <v>195</v>
      </c>
      <c r="F198" s="3">
        <v>42014</v>
      </c>
      <c r="G198" s="4">
        <v>0.10345777166519365</v>
      </c>
      <c r="H198" s="7">
        <f t="shared" si="9"/>
        <v>42014.103457771664</v>
      </c>
      <c r="K198" s="7">
        <f t="shared" ref="K198:K261" si="10">K197+(1/24)</f>
        <v>42013.083333332863</v>
      </c>
      <c r="L198" s="7">
        <f t="shared" ref="L198:L261" si="11">K198+(10/24)</f>
        <v>42013.499999999527</v>
      </c>
      <c r="M198" s="1">
        <f>COUNTIF(Combined,"&lt;="&amp;L198)-COUNTIF(Combined,"&lt;"&amp;K198)</f>
        <v>41</v>
      </c>
    </row>
    <row r="199" spans="5:13" ht="15.75" x14ac:dyDescent="0.25">
      <c r="E199" s="2">
        <v>196</v>
      </c>
      <c r="F199" s="3">
        <v>42018</v>
      </c>
      <c r="G199" s="4">
        <v>0.45697247209587621</v>
      </c>
      <c r="H199" s="7">
        <f t="shared" si="9"/>
        <v>42018.456972472093</v>
      </c>
      <c r="K199" s="7">
        <f t="shared" si="10"/>
        <v>42013.124999999527</v>
      </c>
      <c r="L199" s="7">
        <f t="shared" si="11"/>
        <v>42013.541666666191</v>
      </c>
      <c r="M199" s="1">
        <f>COUNTIF(Combined,"&lt;="&amp;L199)-COUNTIF(Combined,"&lt;"&amp;K199)</f>
        <v>39</v>
      </c>
    </row>
    <row r="200" spans="5:13" ht="15.75" x14ac:dyDescent="0.25">
      <c r="E200" s="2">
        <v>197</v>
      </c>
      <c r="F200" s="3">
        <v>42009</v>
      </c>
      <c r="G200" s="4">
        <v>8.4193715508797062E-2</v>
      </c>
      <c r="H200" s="7">
        <f t="shared" si="9"/>
        <v>42009.084193715506</v>
      </c>
      <c r="K200" s="7">
        <f t="shared" si="10"/>
        <v>42013.166666666191</v>
      </c>
      <c r="L200" s="7">
        <f t="shared" si="11"/>
        <v>42013.583333332856</v>
      </c>
      <c r="M200" s="1">
        <f>COUNTIF(Combined,"&lt;="&amp;L200)-COUNTIF(Combined,"&lt;"&amp;K200)</f>
        <v>40</v>
      </c>
    </row>
    <row r="201" spans="5:13" ht="15.75" x14ac:dyDescent="0.25">
      <c r="E201" s="2">
        <v>198</v>
      </c>
      <c r="F201" s="3">
        <v>42006</v>
      </c>
      <c r="G201" s="4">
        <v>0.14255528184399746</v>
      </c>
      <c r="H201" s="7">
        <f t="shared" si="9"/>
        <v>42006.142555281847</v>
      </c>
      <c r="K201" s="7">
        <f t="shared" si="10"/>
        <v>42013.208333332856</v>
      </c>
      <c r="L201" s="7">
        <f t="shared" si="11"/>
        <v>42013.62499999952</v>
      </c>
      <c r="M201" s="1">
        <f>COUNTIF(Combined,"&lt;="&amp;L201)-COUNTIF(Combined,"&lt;"&amp;K201)</f>
        <v>42</v>
      </c>
    </row>
    <row r="202" spans="5:13" ht="15.75" x14ac:dyDescent="0.25">
      <c r="E202" s="2">
        <v>199</v>
      </c>
      <c r="F202" s="3">
        <v>42006</v>
      </c>
      <c r="G202" s="4">
        <v>0.15855173005664808</v>
      </c>
      <c r="H202" s="7">
        <f t="shared" si="9"/>
        <v>42006.158551730055</v>
      </c>
      <c r="K202" s="7">
        <f t="shared" si="10"/>
        <v>42013.24999999952</v>
      </c>
      <c r="L202" s="7">
        <f t="shared" si="11"/>
        <v>42013.666666666184</v>
      </c>
      <c r="M202" s="1">
        <f>COUNTIF(Combined,"&lt;="&amp;L202)-COUNTIF(Combined,"&lt;"&amp;K202)</f>
        <v>44</v>
      </c>
    </row>
    <row r="203" spans="5:13" ht="15.75" x14ac:dyDescent="0.25">
      <c r="E203" s="2">
        <v>200</v>
      </c>
      <c r="F203" s="3">
        <v>42014</v>
      </c>
      <c r="G203" s="4">
        <v>0.6176771642390757</v>
      </c>
      <c r="H203" s="7">
        <f t="shared" si="9"/>
        <v>42014.617677164242</v>
      </c>
      <c r="K203" s="7">
        <f t="shared" si="10"/>
        <v>42013.291666666184</v>
      </c>
      <c r="L203" s="7">
        <f t="shared" si="11"/>
        <v>42013.708333332848</v>
      </c>
      <c r="M203" s="1">
        <f>COUNTIF(Combined,"&lt;="&amp;L203)-COUNTIF(Combined,"&lt;"&amp;K203)</f>
        <v>49</v>
      </c>
    </row>
    <row r="204" spans="5:13" ht="15.75" x14ac:dyDescent="0.25">
      <c r="E204" s="2">
        <v>201</v>
      </c>
      <c r="F204" s="3">
        <v>42010</v>
      </c>
      <c r="G204" s="4">
        <v>0.34583749354370336</v>
      </c>
      <c r="H204" s="7">
        <f t="shared" si="9"/>
        <v>42010.345837493544</v>
      </c>
      <c r="K204" s="7">
        <f t="shared" si="10"/>
        <v>42013.333333332848</v>
      </c>
      <c r="L204" s="7">
        <f t="shared" si="11"/>
        <v>42013.749999999513</v>
      </c>
      <c r="M204" s="1">
        <f>COUNTIF(Combined,"&lt;="&amp;L204)-COUNTIF(Combined,"&lt;"&amp;K204)</f>
        <v>47</v>
      </c>
    </row>
    <row r="205" spans="5:13" ht="15.75" x14ac:dyDescent="0.25">
      <c r="E205" s="2">
        <v>202</v>
      </c>
      <c r="F205" s="3">
        <v>42013</v>
      </c>
      <c r="G205" s="4">
        <v>0.20754317695674263</v>
      </c>
      <c r="H205" s="7">
        <f t="shared" si="9"/>
        <v>42013.207543176955</v>
      </c>
      <c r="K205" s="7">
        <f t="shared" si="10"/>
        <v>42013.374999999513</v>
      </c>
      <c r="L205" s="7">
        <f t="shared" si="11"/>
        <v>42013.791666666177</v>
      </c>
      <c r="M205" s="1">
        <f>COUNTIF(Combined,"&lt;="&amp;L205)-COUNTIF(Combined,"&lt;"&amp;K205)</f>
        <v>41</v>
      </c>
    </row>
    <row r="206" spans="5:13" ht="15.75" x14ac:dyDescent="0.25">
      <c r="E206" s="2">
        <v>203</v>
      </c>
      <c r="F206" s="3">
        <v>42011</v>
      </c>
      <c r="G206" s="4">
        <v>0.41789044280585252</v>
      </c>
      <c r="H206" s="7">
        <f t="shared" si="9"/>
        <v>42011.417890442804</v>
      </c>
      <c r="K206" s="7">
        <f t="shared" si="10"/>
        <v>42013.416666666177</v>
      </c>
      <c r="L206" s="7">
        <f t="shared" si="11"/>
        <v>42013.833333332841</v>
      </c>
      <c r="M206" s="1">
        <f>COUNTIF(Combined,"&lt;="&amp;L206)-COUNTIF(Combined,"&lt;"&amp;K206)</f>
        <v>36</v>
      </c>
    </row>
    <row r="207" spans="5:13" ht="15.75" x14ac:dyDescent="0.25">
      <c r="E207" s="2">
        <v>204</v>
      </c>
      <c r="F207" s="3">
        <v>42012</v>
      </c>
      <c r="G207" s="4">
        <v>0.5559579248805927</v>
      </c>
      <c r="H207" s="7">
        <f t="shared" si="9"/>
        <v>42012.55595792488</v>
      </c>
      <c r="K207" s="7">
        <f t="shared" si="10"/>
        <v>42013.458333332841</v>
      </c>
      <c r="L207" s="7">
        <f t="shared" si="11"/>
        <v>42013.874999999505</v>
      </c>
      <c r="M207" s="1">
        <f>COUNTIF(Combined,"&lt;="&amp;L207)-COUNTIF(Combined,"&lt;"&amp;K207)</f>
        <v>33</v>
      </c>
    </row>
    <row r="208" spans="5:13" ht="15.75" x14ac:dyDescent="0.25">
      <c r="E208" s="2">
        <v>205</v>
      </c>
      <c r="F208" s="3">
        <v>42005</v>
      </c>
      <c r="G208" s="4">
        <v>0.65220033823821244</v>
      </c>
      <c r="H208" s="7">
        <f t="shared" si="9"/>
        <v>42005.652200338242</v>
      </c>
      <c r="K208" s="7">
        <f t="shared" si="10"/>
        <v>42013.499999999505</v>
      </c>
      <c r="L208" s="7">
        <f t="shared" si="11"/>
        <v>42013.916666666169</v>
      </c>
      <c r="M208" s="1">
        <f>COUNTIF(Combined,"&lt;="&amp;L208)-COUNTIF(Combined,"&lt;"&amp;K208)</f>
        <v>28</v>
      </c>
    </row>
    <row r="209" spans="5:13" ht="15.75" x14ac:dyDescent="0.25">
      <c r="E209" s="2">
        <v>206</v>
      </c>
      <c r="F209" s="3">
        <v>42011</v>
      </c>
      <c r="G209" s="4">
        <v>0.50688562163210016</v>
      </c>
      <c r="H209" s="7">
        <f t="shared" si="9"/>
        <v>42011.506885621631</v>
      </c>
      <c r="K209" s="7">
        <f t="shared" si="10"/>
        <v>42013.541666666169</v>
      </c>
      <c r="L209" s="7">
        <f t="shared" si="11"/>
        <v>42013.958333332834</v>
      </c>
      <c r="M209" s="1">
        <f>COUNTIF(Combined,"&lt;="&amp;L209)-COUNTIF(Combined,"&lt;"&amp;K209)</f>
        <v>25</v>
      </c>
    </row>
    <row r="210" spans="5:13" ht="15.75" x14ac:dyDescent="0.25">
      <c r="E210" s="2">
        <v>207</v>
      </c>
      <c r="F210" s="3">
        <v>42017</v>
      </c>
      <c r="G210" s="4">
        <v>0.62728258177859408</v>
      </c>
      <c r="H210" s="7">
        <f t="shared" si="9"/>
        <v>42017.62728258178</v>
      </c>
      <c r="K210" s="7">
        <f t="shared" si="10"/>
        <v>42013.583333332834</v>
      </c>
      <c r="L210" s="7">
        <f t="shared" si="11"/>
        <v>42013.999999999498</v>
      </c>
      <c r="M210" s="1">
        <f>COUNTIF(Combined,"&lt;="&amp;L210)-COUNTIF(Combined,"&lt;"&amp;K210)</f>
        <v>22</v>
      </c>
    </row>
    <row r="211" spans="5:13" ht="15.75" x14ac:dyDescent="0.25">
      <c r="E211" s="2">
        <v>208</v>
      </c>
      <c r="F211" s="3">
        <v>42017</v>
      </c>
      <c r="G211" s="4">
        <v>0.64468347252583003</v>
      </c>
      <c r="H211" s="7">
        <f t="shared" si="9"/>
        <v>42017.644683472528</v>
      </c>
      <c r="K211" s="7">
        <f t="shared" si="10"/>
        <v>42013.624999999498</v>
      </c>
      <c r="L211" s="7">
        <f t="shared" si="11"/>
        <v>42014.041666666162</v>
      </c>
      <c r="M211" s="1">
        <f>COUNTIF(Combined,"&lt;="&amp;L211)-COUNTIF(Combined,"&lt;"&amp;K211)</f>
        <v>16</v>
      </c>
    </row>
    <row r="212" spans="5:13" ht="15.75" x14ac:dyDescent="0.25">
      <c r="E212" s="2">
        <v>209</v>
      </c>
      <c r="F212" s="3">
        <v>42017</v>
      </c>
      <c r="G212" s="4">
        <v>0.42653636454764343</v>
      </c>
      <c r="H212" s="7">
        <f t="shared" si="9"/>
        <v>42017.426536364546</v>
      </c>
      <c r="K212" s="7">
        <f t="shared" si="10"/>
        <v>42013.666666666162</v>
      </c>
      <c r="L212" s="7">
        <f t="shared" si="11"/>
        <v>42014.083333332826</v>
      </c>
      <c r="M212" s="1">
        <f>COUNTIF(Combined,"&lt;="&amp;L212)-COUNTIF(Combined,"&lt;"&amp;K212)</f>
        <v>12</v>
      </c>
    </row>
    <row r="213" spans="5:13" ht="15.75" x14ac:dyDescent="0.25">
      <c r="E213" s="2">
        <v>210</v>
      </c>
      <c r="F213" s="3">
        <v>42014</v>
      </c>
      <c r="G213" s="4">
        <v>0.19890276190147671</v>
      </c>
      <c r="H213" s="7">
        <f t="shared" si="9"/>
        <v>42014.198902761898</v>
      </c>
      <c r="K213" s="7">
        <f t="shared" si="10"/>
        <v>42013.708333332826</v>
      </c>
      <c r="L213" s="7">
        <f t="shared" si="11"/>
        <v>42014.124999999491</v>
      </c>
      <c r="M213" s="1">
        <f>COUNTIF(Combined,"&lt;="&amp;L213)-COUNTIF(Combined,"&lt;"&amp;K213)</f>
        <v>12</v>
      </c>
    </row>
    <row r="214" spans="5:13" ht="15.75" x14ac:dyDescent="0.25">
      <c r="E214" s="2">
        <v>211</v>
      </c>
      <c r="F214" s="3">
        <v>42013</v>
      </c>
      <c r="G214" s="4">
        <v>0.39750652848036649</v>
      </c>
      <c r="H214" s="7">
        <f t="shared" si="9"/>
        <v>42013.397506528483</v>
      </c>
      <c r="K214" s="7">
        <f t="shared" si="10"/>
        <v>42013.749999999491</v>
      </c>
      <c r="L214" s="7">
        <f t="shared" si="11"/>
        <v>42014.166666666155</v>
      </c>
      <c r="M214" s="1">
        <f>COUNTIF(Combined,"&lt;="&amp;L214)-COUNTIF(Combined,"&lt;"&amp;K214)</f>
        <v>9</v>
      </c>
    </row>
    <row r="215" spans="5:13" ht="15.75" x14ac:dyDescent="0.25">
      <c r="E215" s="2">
        <v>212</v>
      </c>
      <c r="F215" s="3">
        <v>42009</v>
      </c>
      <c r="G215" s="4">
        <v>0.46794984646611615</v>
      </c>
      <c r="H215" s="7">
        <f t="shared" si="9"/>
        <v>42009.467949846468</v>
      </c>
      <c r="K215" s="7">
        <f t="shared" si="10"/>
        <v>42013.791666666155</v>
      </c>
      <c r="L215" s="7">
        <f t="shared" si="11"/>
        <v>42014.208333332819</v>
      </c>
      <c r="M215" s="1">
        <f>COUNTIF(Combined,"&lt;="&amp;L215)-COUNTIF(Combined,"&lt;"&amp;K215)</f>
        <v>15</v>
      </c>
    </row>
    <row r="216" spans="5:13" ht="15.75" x14ac:dyDescent="0.25">
      <c r="E216" s="2">
        <v>213</v>
      </c>
      <c r="F216" s="3">
        <v>42016</v>
      </c>
      <c r="G216" s="4">
        <v>0.70427013280823425</v>
      </c>
      <c r="H216" s="7">
        <f t="shared" si="9"/>
        <v>42016.70427013281</v>
      </c>
      <c r="K216" s="7">
        <f t="shared" si="10"/>
        <v>42013.833333332819</v>
      </c>
      <c r="L216" s="7">
        <f t="shared" si="11"/>
        <v>42014.249999999483</v>
      </c>
      <c r="M216" s="1">
        <f>COUNTIF(Combined,"&lt;="&amp;L216)-COUNTIF(Combined,"&lt;"&amp;K216)</f>
        <v>19</v>
      </c>
    </row>
    <row r="217" spans="5:13" ht="15.75" x14ac:dyDescent="0.25">
      <c r="E217" s="2">
        <v>214</v>
      </c>
      <c r="F217" s="3">
        <v>42010</v>
      </c>
      <c r="G217" s="4">
        <v>8.4636416476562643E-2</v>
      </c>
      <c r="H217" s="7">
        <f t="shared" si="9"/>
        <v>42010.084636416475</v>
      </c>
      <c r="K217" s="7">
        <f t="shared" si="10"/>
        <v>42013.874999999483</v>
      </c>
      <c r="L217" s="7">
        <f t="shared" si="11"/>
        <v>42014.291666666148</v>
      </c>
      <c r="M217" s="1">
        <f>COUNTIF(Combined,"&lt;="&amp;L217)-COUNTIF(Combined,"&lt;"&amp;K217)</f>
        <v>22</v>
      </c>
    </row>
    <row r="218" spans="5:13" ht="15.75" x14ac:dyDescent="0.25">
      <c r="E218" s="2">
        <v>215</v>
      </c>
      <c r="F218" s="3">
        <v>42010</v>
      </c>
      <c r="G218" s="4">
        <v>0.40091404581862039</v>
      </c>
      <c r="H218" s="7">
        <f t="shared" si="9"/>
        <v>42010.400914045822</v>
      </c>
      <c r="K218" s="7">
        <f t="shared" si="10"/>
        <v>42013.916666666148</v>
      </c>
      <c r="L218" s="7">
        <f t="shared" si="11"/>
        <v>42014.333333332812</v>
      </c>
      <c r="M218" s="1">
        <f>COUNTIF(Combined,"&lt;="&amp;L218)-COUNTIF(Combined,"&lt;"&amp;K218)</f>
        <v>26</v>
      </c>
    </row>
    <row r="219" spans="5:13" ht="15.75" x14ac:dyDescent="0.25">
      <c r="E219" s="2">
        <v>216</v>
      </c>
      <c r="F219" s="3">
        <v>42015</v>
      </c>
      <c r="G219" s="4">
        <v>0.21712416231372272</v>
      </c>
      <c r="H219" s="7">
        <f t="shared" si="9"/>
        <v>42015.217124162315</v>
      </c>
      <c r="K219" s="7">
        <f t="shared" si="10"/>
        <v>42013.958333332812</v>
      </c>
      <c r="L219" s="7">
        <f t="shared" si="11"/>
        <v>42014.374999999476</v>
      </c>
      <c r="M219" s="1">
        <f>COUNTIF(Combined,"&lt;="&amp;L219)-COUNTIF(Combined,"&lt;"&amp;K219)</f>
        <v>32</v>
      </c>
    </row>
    <row r="220" spans="5:13" ht="15.75" x14ac:dyDescent="0.25">
      <c r="E220" s="2">
        <v>217</v>
      </c>
      <c r="F220" s="3">
        <v>42015</v>
      </c>
      <c r="G220" s="4">
        <v>0.23159660146138789</v>
      </c>
      <c r="H220" s="7">
        <f t="shared" si="9"/>
        <v>42015.231596601465</v>
      </c>
      <c r="K220" s="7">
        <f t="shared" si="10"/>
        <v>42013.999999999476</v>
      </c>
      <c r="L220" s="7">
        <f t="shared" si="11"/>
        <v>42014.41666666614</v>
      </c>
      <c r="M220" s="1">
        <f>COUNTIF(Combined,"&lt;="&amp;L220)-COUNTIF(Combined,"&lt;"&amp;K220)</f>
        <v>37</v>
      </c>
    </row>
    <row r="221" spans="5:13" ht="15.75" x14ac:dyDescent="0.25">
      <c r="E221" s="2">
        <v>218</v>
      </c>
      <c r="F221" s="3">
        <v>42005</v>
      </c>
      <c r="G221" s="4">
        <v>0.68476332785391025</v>
      </c>
      <c r="H221" s="7">
        <f t="shared" si="9"/>
        <v>42005.684763327852</v>
      </c>
      <c r="K221" s="7">
        <f t="shared" si="10"/>
        <v>42014.04166666614</v>
      </c>
      <c r="L221" s="7">
        <f t="shared" si="11"/>
        <v>42014.458333332805</v>
      </c>
      <c r="M221" s="1">
        <f>COUNTIF(Combined,"&lt;="&amp;L221)-COUNTIF(Combined,"&lt;"&amp;K221)</f>
        <v>42</v>
      </c>
    </row>
    <row r="222" spans="5:13" ht="15.75" x14ac:dyDescent="0.25">
      <c r="E222" s="2">
        <v>219</v>
      </c>
      <c r="F222" s="3">
        <v>42008</v>
      </c>
      <c r="G222" s="4">
        <v>0.36484912627413346</v>
      </c>
      <c r="H222" s="7">
        <f t="shared" si="9"/>
        <v>42008.364849126272</v>
      </c>
      <c r="K222" s="7">
        <f t="shared" si="10"/>
        <v>42014.083333332805</v>
      </c>
      <c r="L222" s="7">
        <f t="shared" si="11"/>
        <v>42014.499999999469</v>
      </c>
      <c r="M222" s="1">
        <f>COUNTIF(Combined,"&lt;="&amp;L222)-COUNTIF(Combined,"&lt;"&amp;K222)</f>
        <v>47</v>
      </c>
    </row>
    <row r="223" spans="5:13" ht="15.75" x14ac:dyDescent="0.25">
      <c r="E223" s="2">
        <v>220</v>
      </c>
      <c r="F223" s="3">
        <v>42010</v>
      </c>
      <c r="G223" s="4">
        <v>0.64992180456911597</v>
      </c>
      <c r="H223" s="7">
        <f t="shared" si="9"/>
        <v>42010.649921804572</v>
      </c>
      <c r="K223" s="7">
        <f t="shared" si="10"/>
        <v>42014.124999999469</v>
      </c>
      <c r="L223" s="7">
        <f t="shared" si="11"/>
        <v>42014.541666666133</v>
      </c>
      <c r="M223" s="1">
        <f>COUNTIF(Combined,"&lt;="&amp;L223)-COUNTIF(Combined,"&lt;"&amp;K223)</f>
        <v>43</v>
      </c>
    </row>
    <row r="224" spans="5:13" ht="15.75" x14ac:dyDescent="0.25">
      <c r="E224" s="2">
        <v>221</v>
      </c>
      <c r="F224" s="3">
        <v>42011</v>
      </c>
      <c r="G224" s="4">
        <v>0.39938324369703782</v>
      </c>
      <c r="H224" s="7">
        <f t="shared" si="9"/>
        <v>42011.399383243697</v>
      </c>
      <c r="K224" s="7">
        <f t="shared" si="10"/>
        <v>42014.166666666133</v>
      </c>
      <c r="L224" s="7">
        <f t="shared" si="11"/>
        <v>42014.583333332797</v>
      </c>
      <c r="M224" s="1">
        <f>COUNTIF(Combined,"&lt;="&amp;L224)-COUNTIF(Combined,"&lt;"&amp;K224)</f>
        <v>43</v>
      </c>
    </row>
    <row r="225" spans="5:13" ht="15.75" x14ac:dyDescent="0.25">
      <c r="E225" s="2">
        <v>222</v>
      </c>
      <c r="F225" s="3">
        <v>42016</v>
      </c>
      <c r="G225" s="4">
        <v>0.60253537548846425</v>
      </c>
      <c r="H225" s="7">
        <f t="shared" si="9"/>
        <v>42016.602535375489</v>
      </c>
      <c r="K225" s="7">
        <f t="shared" si="10"/>
        <v>42014.208333332797</v>
      </c>
      <c r="L225" s="7">
        <f t="shared" si="11"/>
        <v>42014.624999999462</v>
      </c>
      <c r="M225" s="1">
        <f>COUNTIF(Combined,"&lt;="&amp;L225)-COUNTIF(Combined,"&lt;"&amp;K225)</f>
        <v>40</v>
      </c>
    </row>
    <row r="226" spans="5:13" ht="15.75" x14ac:dyDescent="0.25">
      <c r="E226" s="2">
        <v>223</v>
      </c>
      <c r="F226" s="3">
        <v>42010</v>
      </c>
      <c r="G226" s="4">
        <v>0.19745306383317893</v>
      </c>
      <c r="H226" s="7">
        <f t="shared" si="9"/>
        <v>42010.197453063833</v>
      </c>
      <c r="K226" s="7">
        <f t="shared" si="10"/>
        <v>42014.249999999462</v>
      </c>
      <c r="L226" s="7">
        <f t="shared" si="11"/>
        <v>42014.666666666126</v>
      </c>
      <c r="M226" s="1">
        <f>COUNTIF(Combined,"&lt;="&amp;L226)-COUNTIF(Combined,"&lt;"&amp;K226)</f>
        <v>42</v>
      </c>
    </row>
    <row r="227" spans="5:13" ht="15.75" x14ac:dyDescent="0.25">
      <c r="E227" s="2">
        <v>224</v>
      </c>
      <c r="F227" s="3">
        <v>42017</v>
      </c>
      <c r="G227" s="4">
        <v>0.38918519517917638</v>
      </c>
      <c r="H227" s="7">
        <f t="shared" si="9"/>
        <v>42017.389185195178</v>
      </c>
      <c r="K227" s="7">
        <f t="shared" si="10"/>
        <v>42014.291666666126</v>
      </c>
      <c r="L227" s="7">
        <f t="shared" si="11"/>
        <v>42014.70833333279</v>
      </c>
      <c r="M227" s="1">
        <f>COUNTIF(Combined,"&lt;="&amp;L227)-COUNTIF(Combined,"&lt;"&amp;K227)</f>
        <v>45</v>
      </c>
    </row>
    <row r="228" spans="5:13" ht="15.75" x14ac:dyDescent="0.25">
      <c r="E228" s="2">
        <v>225</v>
      </c>
      <c r="F228" s="3">
        <v>42018</v>
      </c>
      <c r="G228" s="4">
        <v>0.50741178737767756</v>
      </c>
      <c r="H228" s="7">
        <f t="shared" si="9"/>
        <v>42018.507411787381</v>
      </c>
      <c r="K228" s="7">
        <f t="shared" si="10"/>
        <v>42014.33333333279</v>
      </c>
      <c r="L228" s="7">
        <f t="shared" si="11"/>
        <v>42014.749999999454</v>
      </c>
      <c r="M228" s="1">
        <f>COUNTIF(Combined,"&lt;="&amp;L228)-COUNTIF(Combined,"&lt;"&amp;K228)</f>
        <v>45</v>
      </c>
    </row>
    <row r="229" spans="5:13" ht="15.75" x14ac:dyDescent="0.25">
      <c r="E229" s="2">
        <v>226</v>
      </c>
      <c r="F229" s="3">
        <v>42017</v>
      </c>
      <c r="G229" s="4">
        <v>0.25911034885418166</v>
      </c>
      <c r="H229" s="7">
        <f t="shared" si="9"/>
        <v>42017.259110348852</v>
      </c>
      <c r="K229" s="7">
        <f t="shared" si="10"/>
        <v>42014.374999999454</v>
      </c>
      <c r="L229" s="7">
        <f t="shared" si="11"/>
        <v>42014.791666666119</v>
      </c>
      <c r="M229" s="1">
        <f>COUNTIF(Combined,"&lt;="&amp;L229)-COUNTIF(Combined,"&lt;"&amp;K229)</f>
        <v>39</v>
      </c>
    </row>
    <row r="230" spans="5:13" ht="15.75" x14ac:dyDescent="0.25">
      <c r="E230" s="2">
        <v>227</v>
      </c>
      <c r="F230" s="3">
        <v>42014</v>
      </c>
      <c r="G230" s="4">
        <v>0.71669857629192568</v>
      </c>
      <c r="H230" s="7">
        <f t="shared" si="9"/>
        <v>42014.716698576289</v>
      </c>
      <c r="K230" s="7">
        <f t="shared" si="10"/>
        <v>42014.416666666119</v>
      </c>
      <c r="L230" s="7">
        <f t="shared" si="11"/>
        <v>42014.833333332783</v>
      </c>
      <c r="M230" s="1">
        <f>COUNTIF(Combined,"&lt;="&amp;L230)-COUNTIF(Combined,"&lt;"&amp;K230)</f>
        <v>34</v>
      </c>
    </row>
    <row r="231" spans="5:13" ht="15.75" x14ac:dyDescent="0.25">
      <c r="E231" s="2">
        <v>228</v>
      </c>
      <c r="F231" s="3">
        <v>42011</v>
      </c>
      <c r="G231" s="4">
        <v>0.35736639816453869</v>
      </c>
      <c r="H231" s="7">
        <f t="shared" si="9"/>
        <v>42011.357366398166</v>
      </c>
      <c r="K231" s="7">
        <f t="shared" si="10"/>
        <v>42014.458333332783</v>
      </c>
      <c r="L231" s="7">
        <f t="shared" si="11"/>
        <v>42014.874999999447</v>
      </c>
      <c r="M231" s="1">
        <f>COUNTIF(Combined,"&lt;="&amp;L231)-COUNTIF(Combined,"&lt;"&amp;K231)</f>
        <v>29</v>
      </c>
    </row>
    <row r="232" spans="5:13" ht="15.75" x14ac:dyDescent="0.25">
      <c r="E232" s="2">
        <v>229</v>
      </c>
      <c r="F232" s="3">
        <v>42018</v>
      </c>
      <c r="G232" s="4">
        <v>0.23412892281399506</v>
      </c>
      <c r="H232" s="7">
        <f t="shared" si="9"/>
        <v>42018.234128922813</v>
      </c>
      <c r="K232" s="7">
        <f t="shared" si="10"/>
        <v>42014.499999999447</v>
      </c>
      <c r="L232" s="7">
        <f t="shared" si="11"/>
        <v>42014.916666666111</v>
      </c>
      <c r="M232" s="1">
        <f>COUNTIF(Combined,"&lt;="&amp;L232)-COUNTIF(Combined,"&lt;"&amp;K232)</f>
        <v>24</v>
      </c>
    </row>
    <row r="233" spans="5:13" ht="15.75" x14ac:dyDescent="0.25">
      <c r="E233" s="2">
        <v>230</v>
      </c>
      <c r="F233" s="3">
        <v>42017</v>
      </c>
      <c r="G233" s="4">
        <v>0.28976106128493895</v>
      </c>
      <c r="H233" s="7">
        <f t="shared" si="9"/>
        <v>42017.289761061285</v>
      </c>
      <c r="K233" s="7">
        <f t="shared" si="10"/>
        <v>42014.541666666111</v>
      </c>
      <c r="L233" s="7">
        <f t="shared" si="11"/>
        <v>42014.958333332776</v>
      </c>
      <c r="M233" s="1">
        <f>COUNTIF(Combined,"&lt;="&amp;L233)-COUNTIF(Combined,"&lt;"&amp;K233)</f>
        <v>22</v>
      </c>
    </row>
    <row r="234" spans="5:13" ht="15.75" x14ac:dyDescent="0.25">
      <c r="E234" s="2">
        <v>231</v>
      </c>
      <c r="F234" s="3">
        <v>42005</v>
      </c>
      <c r="G234" s="4">
        <v>0.41204690783388986</v>
      </c>
      <c r="H234" s="7">
        <f t="shared" si="9"/>
        <v>42005.412046907833</v>
      </c>
      <c r="K234" s="7">
        <f t="shared" si="10"/>
        <v>42014.583333332776</v>
      </c>
      <c r="L234" s="7">
        <f t="shared" si="11"/>
        <v>42014.99999999944</v>
      </c>
      <c r="M234" s="1">
        <f>COUNTIF(Combined,"&lt;="&amp;L234)-COUNTIF(Combined,"&lt;"&amp;K234)</f>
        <v>19</v>
      </c>
    </row>
    <row r="235" spans="5:13" ht="15.75" x14ac:dyDescent="0.25">
      <c r="E235" s="2">
        <v>232</v>
      </c>
      <c r="F235" s="3">
        <v>42013</v>
      </c>
      <c r="G235" s="4">
        <v>0.10944516833894227</v>
      </c>
      <c r="H235" s="7">
        <f t="shared" si="9"/>
        <v>42013.109445168338</v>
      </c>
      <c r="K235" s="7">
        <f t="shared" si="10"/>
        <v>42014.62499999944</v>
      </c>
      <c r="L235" s="7">
        <f t="shared" si="11"/>
        <v>42015.041666666104</v>
      </c>
      <c r="M235" s="1">
        <f>COUNTIF(Combined,"&lt;="&amp;L235)-COUNTIF(Combined,"&lt;"&amp;K235)</f>
        <v>16</v>
      </c>
    </row>
    <row r="236" spans="5:13" ht="15.75" x14ac:dyDescent="0.25">
      <c r="E236" s="2">
        <v>233</v>
      </c>
      <c r="F236" s="3">
        <v>42007</v>
      </c>
      <c r="G236" s="4">
        <v>0.47960948947147813</v>
      </c>
      <c r="H236" s="7">
        <f t="shared" si="9"/>
        <v>42007.47960948947</v>
      </c>
      <c r="K236" s="7">
        <f t="shared" si="10"/>
        <v>42014.666666666104</v>
      </c>
      <c r="L236" s="7">
        <f t="shared" si="11"/>
        <v>42015.083333332768</v>
      </c>
      <c r="M236" s="1">
        <f>COUNTIF(Combined,"&lt;="&amp;L236)-COUNTIF(Combined,"&lt;"&amp;K236)</f>
        <v>10</v>
      </c>
    </row>
    <row r="237" spans="5:13" ht="15.75" x14ac:dyDescent="0.25">
      <c r="E237" s="2">
        <v>234</v>
      </c>
      <c r="F237" s="3">
        <v>42005</v>
      </c>
      <c r="G237" s="4">
        <v>0.57079256866173889</v>
      </c>
      <c r="H237" s="7">
        <f t="shared" si="9"/>
        <v>42005.570792568658</v>
      </c>
      <c r="K237" s="7">
        <f t="shared" si="10"/>
        <v>42014.708333332768</v>
      </c>
      <c r="L237" s="7">
        <f t="shared" si="11"/>
        <v>42015.124999999432</v>
      </c>
      <c r="M237" s="1">
        <f>COUNTIF(Combined,"&lt;="&amp;L237)-COUNTIF(Combined,"&lt;"&amp;K237)</f>
        <v>9</v>
      </c>
    </row>
    <row r="238" spans="5:13" ht="15.75" x14ac:dyDescent="0.25">
      <c r="E238" s="2">
        <v>235</v>
      </c>
      <c r="F238" s="3">
        <v>42012</v>
      </c>
      <c r="G238" s="4">
        <v>0.17518932467413495</v>
      </c>
      <c r="H238" s="7">
        <f t="shared" si="9"/>
        <v>42012.175189324676</v>
      </c>
      <c r="K238" s="7">
        <f t="shared" si="10"/>
        <v>42014.749999999432</v>
      </c>
      <c r="L238" s="7">
        <f t="shared" si="11"/>
        <v>42015.166666666097</v>
      </c>
      <c r="M238" s="1">
        <f>COUNTIF(Combined,"&lt;="&amp;L238)-COUNTIF(Combined,"&lt;"&amp;K238)</f>
        <v>9</v>
      </c>
    </row>
    <row r="239" spans="5:13" ht="15.75" x14ac:dyDescent="0.25">
      <c r="E239" s="2">
        <v>236</v>
      </c>
      <c r="F239" s="3">
        <v>42010</v>
      </c>
      <c r="G239" s="4">
        <v>0.52411621687353838</v>
      </c>
      <c r="H239" s="7">
        <f t="shared" si="9"/>
        <v>42010.524116216875</v>
      </c>
      <c r="K239" s="7">
        <f t="shared" si="10"/>
        <v>42014.791666666097</v>
      </c>
      <c r="L239" s="7">
        <f t="shared" si="11"/>
        <v>42015.208333332761</v>
      </c>
      <c r="M239" s="1">
        <f>COUNTIF(Combined,"&lt;="&amp;L239)-COUNTIF(Combined,"&lt;"&amp;K239)</f>
        <v>13</v>
      </c>
    </row>
    <row r="240" spans="5:13" ht="15.75" x14ac:dyDescent="0.25">
      <c r="E240" s="2">
        <v>237</v>
      </c>
      <c r="F240" s="3">
        <v>42015</v>
      </c>
      <c r="G240" s="4">
        <v>0.20500056158538049</v>
      </c>
      <c r="H240" s="7">
        <f t="shared" si="9"/>
        <v>42015.205000561582</v>
      </c>
      <c r="K240" s="7">
        <f t="shared" si="10"/>
        <v>42014.833333332761</v>
      </c>
      <c r="L240" s="7">
        <f t="shared" si="11"/>
        <v>42015.249999999425</v>
      </c>
      <c r="M240" s="1">
        <f>COUNTIF(Combined,"&lt;="&amp;L240)-COUNTIF(Combined,"&lt;"&amp;K240)</f>
        <v>18</v>
      </c>
    </row>
    <row r="241" spans="5:13" ht="15.75" x14ac:dyDescent="0.25">
      <c r="E241" s="2">
        <v>238</v>
      </c>
      <c r="F241" s="3">
        <v>42014</v>
      </c>
      <c r="G241" s="4">
        <v>0.19131003689565826</v>
      </c>
      <c r="H241" s="7">
        <f t="shared" si="9"/>
        <v>42014.191310036898</v>
      </c>
      <c r="K241" s="7">
        <f t="shared" si="10"/>
        <v>42014.874999999425</v>
      </c>
      <c r="L241" s="7">
        <f t="shared" si="11"/>
        <v>42015.291666666089</v>
      </c>
      <c r="M241" s="1">
        <f>COUNTIF(Combined,"&lt;="&amp;L241)-COUNTIF(Combined,"&lt;"&amp;K241)</f>
        <v>20</v>
      </c>
    </row>
    <row r="242" spans="5:13" ht="15.75" x14ac:dyDescent="0.25">
      <c r="E242" s="2">
        <v>239</v>
      </c>
      <c r="F242" s="3">
        <v>42016</v>
      </c>
      <c r="G242" s="4">
        <v>0.41547292526577551</v>
      </c>
      <c r="H242" s="7">
        <f t="shared" si="9"/>
        <v>42016.415472925262</v>
      </c>
      <c r="K242" s="7">
        <f t="shared" si="10"/>
        <v>42014.916666666089</v>
      </c>
      <c r="L242" s="7">
        <f t="shared" si="11"/>
        <v>42015.333333332754</v>
      </c>
      <c r="M242" s="1">
        <f>COUNTIF(Combined,"&lt;="&amp;L242)-COUNTIF(Combined,"&lt;"&amp;K242)</f>
        <v>24</v>
      </c>
    </row>
    <row r="243" spans="5:13" ht="15.75" x14ac:dyDescent="0.25">
      <c r="E243" s="2">
        <v>240</v>
      </c>
      <c r="F243" s="3">
        <v>42007</v>
      </c>
      <c r="G243" s="4">
        <v>0.65961910824714631</v>
      </c>
      <c r="H243" s="7">
        <f t="shared" si="9"/>
        <v>42007.65961910825</v>
      </c>
      <c r="K243" s="7">
        <f t="shared" si="10"/>
        <v>42014.958333332754</v>
      </c>
      <c r="L243" s="7">
        <f t="shared" si="11"/>
        <v>42015.374999999418</v>
      </c>
      <c r="M243" s="1">
        <f>COUNTIF(Combined,"&lt;="&amp;L243)-COUNTIF(Combined,"&lt;"&amp;K243)</f>
        <v>28</v>
      </c>
    </row>
    <row r="244" spans="5:13" ht="15.75" x14ac:dyDescent="0.25">
      <c r="E244" s="2">
        <v>241</v>
      </c>
      <c r="F244" s="3">
        <v>42013</v>
      </c>
      <c r="G244" s="4">
        <v>0.19705634931826904</v>
      </c>
      <c r="H244" s="7">
        <f t="shared" si="9"/>
        <v>42013.197056349316</v>
      </c>
      <c r="K244" s="7">
        <f t="shared" si="10"/>
        <v>42014.999999999418</v>
      </c>
      <c r="L244" s="7">
        <f t="shared" si="11"/>
        <v>42015.416666666082</v>
      </c>
      <c r="M244" s="1">
        <f>COUNTIF(Combined,"&lt;="&amp;L244)-COUNTIF(Combined,"&lt;"&amp;K244)</f>
        <v>28</v>
      </c>
    </row>
    <row r="245" spans="5:13" ht="15.75" x14ac:dyDescent="0.25">
      <c r="E245" s="2">
        <v>242</v>
      </c>
      <c r="F245" s="3">
        <v>42011</v>
      </c>
      <c r="G245" s="4">
        <v>0.54091590317929705</v>
      </c>
      <c r="H245" s="7">
        <f t="shared" si="9"/>
        <v>42011.540915903177</v>
      </c>
      <c r="K245" s="7">
        <f t="shared" si="10"/>
        <v>42015.041666666082</v>
      </c>
      <c r="L245" s="7">
        <f t="shared" si="11"/>
        <v>42015.458333332746</v>
      </c>
      <c r="M245" s="1">
        <f>COUNTIF(Combined,"&lt;="&amp;L245)-COUNTIF(Combined,"&lt;"&amp;K245)</f>
        <v>35</v>
      </c>
    </row>
    <row r="246" spans="5:13" ht="15.75" x14ac:dyDescent="0.25">
      <c r="E246" s="2">
        <v>243</v>
      </c>
      <c r="F246" s="3">
        <v>42016</v>
      </c>
      <c r="G246" s="4">
        <v>0.52334880928570449</v>
      </c>
      <c r="H246" s="7">
        <f t="shared" si="9"/>
        <v>42016.523348809285</v>
      </c>
      <c r="K246" s="7">
        <f t="shared" si="10"/>
        <v>42015.083333332746</v>
      </c>
      <c r="L246" s="7">
        <f t="shared" si="11"/>
        <v>42015.499999999411</v>
      </c>
      <c r="M246" s="1">
        <f>COUNTIF(Combined,"&lt;="&amp;L246)-COUNTIF(Combined,"&lt;"&amp;K246)</f>
        <v>40</v>
      </c>
    </row>
    <row r="247" spans="5:13" ht="15.75" x14ac:dyDescent="0.25">
      <c r="E247" s="2">
        <v>244</v>
      </c>
      <c r="F247" s="3">
        <v>42009</v>
      </c>
      <c r="G247" s="4">
        <v>0.34392296319315829</v>
      </c>
      <c r="H247" s="7">
        <f t="shared" si="9"/>
        <v>42009.343922963191</v>
      </c>
      <c r="K247" s="7">
        <f t="shared" si="10"/>
        <v>42015.124999999411</v>
      </c>
      <c r="L247" s="7">
        <f t="shared" si="11"/>
        <v>42015.541666666075</v>
      </c>
      <c r="M247" s="1">
        <f>COUNTIF(Combined,"&lt;="&amp;L247)-COUNTIF(Combined,"&lt;"&amp;K247)</f>
        <v>40</v>
      </c>
    </row>
    <row r="248" spans="5:13" ht="15.75" x14ac:dyDescent="0.25">
      <c r="E248" s="2">
        <v>245</v>
      </c>
      <c r="F248" s="3">
        <v>42018</v>
      </c>
      <c r="G248" s="4">
        <v>0.59318273936083366</v>
      </c>
      <c r="H248" s="7">
        <f t="shared" si="9"/>
        <v>42018.593182739358</v>
      </c>
      <c r="K248" s="7">
        <f t="shared" si="10"/>
        <v>42015.166666666075</v>
      </c>
      <c r="L248" s="7">
        <f t="shared" si="11"/>
        <v>42015.583333332739</v>
      </c>
      <c r="M248" s="1">
        <f>COUNTIF(Combined,"&lt;="&amp;L248)-COUNTIF(Combined,"&lt;"&amp;K248)</f>
        <v>40</v>
      </c>
    </row>
    <row r="249" spans="5:13" ht="15.75" x14ac:dyDescent="0.25">
      <c r="E249" s="2">
        <v>246</v>
      </c>
      <c r="F249" s="3">
        <v>42010</v>
      </c>
      <c r="G249" s="4">
        <v>0.47080971212207401</v>
      </c>
      <c r="H249" s="7">
        <f t="shared" si="9"/>
        <v>42010.470809712126</v>
      </c>
      <c r="K249" s="7">
        <f t="shared" si="10"/>
        <v>42015.208333332739</v>
      </c>
      <c r="L249" s="7">
        <f t="shared" si="11"/>
        <v>42015.624999999403</v>
      </c>
      <c r="M249" s="1">
        <f>COUNTIF(Combined,"&lt;="&amp;L249)-COUNTIF(Combined,"&lt;"&amp;K249)</f>
        <v>40</v>
      </c>
    </row>
    <row r="250" spans="5:13" ht="15.75" x14ac:dyDescent="0.25">
      <c r="E250" s="2">
        <v>247</v>
      </c>
      <c r="F250" s="3">
        <v>42018</v>
      </c>
      <c r="G250" s="4">
        <v>0.73005878758010534</v>
      </c>
      <c r="H250" s="7">
        <f t="shared" si="9"/>
        <v>42018.73005878758</v>
      </c>
      <c r="K250" s="7">
        <f t="shared" si="10"/>
        <v>42015.249999999403</v>
      </c>
      <c r="L250" s="7">
        <f t="shared" si="11"/>
        <v>42015.666666666068</v>
      </c>
      <c r="M250" s="1">
        <f>COUNTIF(Combined,"&lt;="&amp;L250)-COUNTIF(Combined,"&lt;"&amp;K250)</f>
        <v>37</v>
      </c>
    </row>
    <row r="251" spans="5:13" ht="15.75" x14ac:dyDescent="0.25">
      <c r="E251" s="2">
        <v>248</v>
      </c>
      <c r="F251" s="3">
        <v>42017</v>
      </c>
      <c r="G251" s="4">
        <v>0.34833990218073091</v>
      </c>
      <c r="H251" s="7">
        <f t="shared" si="9"/>
        <v>42017.348339902179</v>
      </c>
      <c r="K251" s="7">
        <f t="shared" si="10"/>
        <v>42015.291666666068</v>
      </c>
      <c r="L251" s="7">
        <f t="shared" si="11"/>
        <v>42015.708333332732</v>
      </c>
      <c r="M251" s="1">
        <f>COUNTIF(Combined,"&lt;="&amp;L251)-COUNTIF(Combined,"&lt;"&amp;K251)</f>
        <v>37</v>
      </c>
    </row>
    <row r="252" spans="5:13" ht="15.75" x14ac:dyDescent="0.25">
      <c r="E252" s="2">
        <v>249</v>
      </c>
      <c r="F252" s="3">
        <v>42016</v>
      </c>
      <c r="G252" s="4">
        <v>0.72778085230575995</v>
      </c>
      <c r="H252" s="7">
        <f t="shared" si="9"/>
        <v>42016.727780852307</v>
      </c>
      <c r="K252" s="7">
        <f t="shared" si="10"/>
        <v>42015.333333332732</v>
      </c>
      <c r="L252" s="7">
        <f t="shared" si="11"/>
        <v>42015.749999999396</v>
      </c>
      <c r="M252" s="1">
        <f>COUNTIF(Combined,"&lt;="&amp;L252)-COUNTIF(Combined,"&lt;"&amp;K252)</f>
        <v>36</v>
      </c>
    </row>
    <row r="253" spans="5:13" ht="15.75" x14ac:dyDescent="0.25">
      <c r="E253" s="2">
        <v>250</v>
      </c>
      <c r="F253" s="3">
        <v>42011</v>
      </c>
      <c r="G253" s="4">
        <v>0.66640456990623376</v>
      </c>
      <c r="H253" s="7">
        <f t="shared" si="9"/>
        <v>42011.666404569907</v>
      </c>
      <c r="K253" s="7">
        <f t="shared" si="10"/>
        <v>42015.374999999396</v>
      </c>
      <c r="L253" s="7">
        <f t="shared" si="11"/>
        <v>42015.79166666606</v>
      </c>
      <c r="M253" s="1">
        <f>COUNTIF(Combined,"&lt;="&amp;L253)-COUNTIF(Combined,"&lt;"&amp;K253)</f>
        <v>32</v>
      </c>
    </row>
    <row r="254" spans="5:13" ht="15.75" x14ac:dyDescent="0.25">
      <c r="E254" s="2">
        <v>251</v>
      </c>
      <c r="F254" s="3">
        <v>42011</v>
      </c>
      <c r="G254" s="4">
        <v>0.21667313466063065</v>
      </c>
      <c r="H254" s="7">
        <f t="shared" si="9"/>
        <v>42011.216673134659</v>
      </c>
      <c r="K254" s="7">
        <f t="shared" si="10"/>
        <v>42015.41666666606</v>
      </c>
      <c r="L254" s="7">
        <f t="shared" si="11"/>
        <v>42015.833333332725</v>
      </c>
      <c r="M254" s="1">
        <f>COUNTIF(Combined,"&lt;="&amp;L254)-COUNTIF(Combined,"&lt;"&amp;K254)</f>
        <v>32</v>
      </c>
    </row>
    <row r="255" spans="5:13" ht="15.75" x14ac:dyDescent="0.25">
      <c r="E255" s="2">
        <v>252</v>
      </c>
      <c r="F255" s="3">
        <v>42012</v>
      </c>
      <c r="G255" s="4">
        <v>0.34656552776034472</v>
      </c>
      <c r="H255" s="7">
        <f t="shared" si="9"/>
        <v>42012.346565527761</v>
      </c>
      <c r="K255" s="7">
        <f t="shared" si="10"/>
        <v>42015.458333332725</v>
      </c>
      <c r="L255" s="7">
        <f t="shared" si="11"/>
        <v>42015.874999999389</v>
      </c>
      <c r="M255" s="1">
        <f>COUNTIF(Combined,"&lt;="&amp;L255)-COUNTIF(Combined,"&lt;"&amp;K255)</f>
        <v>25</v>
      </c>
    </row>
    <row r="256" spans="5:13" ht="15.75" x14ac:dyDescent="0.25">
      <c r="E256" s="2">
        <v>253</v>
      </c>
      <c r="F256" s="3">
        <v>42005</v>
      </c>
      <c r="G256" s="4">
        <v>0.2125309874080471</v>
      </c>
      <c r="H256" s="7">
        <f t="shared" si="9"/>
        <v>42005.21253098741</v>
      </c>
      <c r="K256" s="7">
        <f t="shared" si="10"/>
        <v>42015.499999999389</v>
      </c>
      <c r="L256" s="7">
        <f t="shared" si="11"/>
        <v>42015.916666666053</v>
      </c>
      <c r="M256" s="1">
        <f>COUNTIF(Combined,"&lt;="&amp;L256)-COUNTIF(Combined,"&lt;"&amp;K256)</f>
        <v>20</v>
      </c>
    </row>
    <row r="257" spans="5:13" ht="15.75" x14ac:dyDescent="0.25">
      <c r="E257" s="2">
        <v>254</v>
      </c>
      <c r="F257" s="3">
        <v>42018</v>
      </c>
      <c r="G257" s="4">
        <v>0.46331765915228973</v>
      </c>
      <c r="H257" s="7">
        <f t="shared" si="9"/>
        <v>42018.463317659152</v>
      </c>
      <c r="K257" s="7">
        <f t="shared" si="10"/>
        <v>42015.541666666053</v>
      </c>
      <c r="L257" s="7">
        <f t="shared" si="11"/>
        <v>42015.958333332717</v>
      </c>
      <c r="M257" s="1">
        <f>COUNTIF(Combined,"&lt;="&amp;L257)-COUNTIF(Combined,"&lt;"&amp;K257)</f>
        <v>15</v>
      </c>
    </row>
    <row r="258" spans="5:13" ht="15.75" x14ac:dyDescent="0.25">
      <c r="E258" s="2">
        <v>255</v>
      </c>
      <c r="F258" s="3">
        <v>42011</v>
      </c>
      <c r="G258" s="4">
        <v>0.19103309430636303</v>
      </c>
      <c r="H258" s="7">
        <f t="shared" si="9"/>
        <v>42011.191033094306</v>
      </c>
      <c r="K258" s="7">
        <f t="shared" si="10"/>
        <v>42015.583333332717</v>
      </c>
      <c r="L258" s="7">
        <f t="shared" si="11"/>
        <v>42015.999999999382</v>
      </c>
      <c r="M258" s="1">
        <f>COUNTIF(Combined,"&lt;="&amp;L258)-COUNTIF(Combined,"&lt;"&amp;K258)</f>
        <v>11</v>
      </c>
    </row>
    <row r="259" spans="5:13" ht="15.75" x14ac:dyDescent="0.25">
      <c r="E259" s="2">
        <v>256</v>
      </c>
      <c r="F259" s="3">
        <v>42013</v>
      </c>
      <c r="G259" s="4">
        <v>0.3484233966815351</v>
      </c>
      <c r="H259" s="7">
        <f t="shared" si="9"/>
        <v>42013.348423396681</v>
      </c>
      <c r="K259" s="7">
        <f t="shared" si="10"/>
        <v>42015.624999999382</v>
      </c>
      <c r="L259" s="7">
        <f t="shared" si="11"/>
        <v>42016.041666666046</v>
      </c>
      <c r="M259" s="1">
        <f>COUNTIF(Combined,"&lt;="&amp;L259)-COUNTIF(Combined,"&lt;"&amp;K259)</f>
        <v>7</v>
      </c>
    </row>
    <row r="260" spans="5:13" ht="15.75" x14ac:dyDescent="0.25">
      <c r="E260" s="2">
        <v>257</v>
      </c>
      <c r="F260" s="3">
        <v>42014</v>
      </c>
      <c r="G260" s="4">
        <v>0.30343403109546035</v>
      </c>
      <c r="H260" s="7">
        <f t="shared" si="9"/>
        <v>42014.303434031099</v>
      </c>
      <c r="K260" s="7">
        <f t="shared" si="10"/>
        <v>42015.666666666046</v>
      </c>
      <c r="L260" s="7">
        <f t="shared" si="11"/>
        <v>42016.08333333271</v>
      </c>
      <c r="M260" s="1">
        <f>COUNTIF(Combined,"&lt;="&amp;L260)-COUNTIF(Combined,"&lt;"&amp;K260)</f>
        <v>5</v>
      </c>
    </row>
    <row r="261" spans="5:13" ht="15.75" x14ac:dyDescent="0.25">
      <c r="E261" s="2">
        <v>258</v>
      </c>
      <c r="F261" s="3">
        <v>42015</v>
      </c>
      <c r="G261" s="4">
        <v>0.43103442763657407</v>
      </c>
      <c r="H261" s="7">
        <f t="shared" ref="H261:H324" si="12">F261+G261</f>
        <v>42015.431034427638</v>
      </c>
      <c r="K261" s="7">
        <f t="shared" si="10"/>
        <v>42015.70833333271</v>
      </c>
      <c r="L261" s="7">
        <f t="shared" si="11"/>
        <v>42016.124999999374</v>
      </c>
      <c r="M261" s="1">
        <f>COUNTIF(Combined,"&lt;="&amp;L261)-COUNTIF(Combined,"&lt;"&amp;K261)</f>
        <v>11</v>
      </c>
    </row>
    <row r="262" spans="5:13" ht="15.75" x14ac:dyDescent="0.25">
      <c r="E262" s="2">
        <v>259</v>
      </c>
      <c r="F262" s="3">
        <v>42014</v>
      </c>
      <c r="G262" s="4">
        <v>0.6717955625327876</v>
      </c>
      <c r="H262" s="7">
        <f t="shared" si="12"/>
        <v>42014.671795562535</v>
      </c>
      <c r="K262" s="7">
        <f t="shared" ref="K262:K325" si="13">K261+(1/24)</f>
        <v>42015.749999999374</v>
      </c>
      <c r="L262" s="7">
        <f t="shared" ref="L262:L325" si="14">K262+(10/24)</f>
        <v>42016.166666666039</v>
      </c>
      <c r="M262" s="1">
        <f>COUNTIF(Combined,"&lt;="&amp;L262)-COUNTIF(Combined,"&lt;"&amp;K262)</f>
        <v>10</v>
      </c>
    </row>
    <row r="263" spans="5:13" ht="15.75" x14ac:dyDescent="0.25">
      <c r="E263" s="2">
        <v>260</v>
      </c>
      <c r="F263" s="3">
        <v>42018</v>
      </c>
      <c r="G263" s="4">
        <v>0.40574704782172977</v>
      </c>
      <c r="H263" s="7">
        <f t="shared" si="12"/>
        <v>42018.405747047822</v>
      </c>
      <c r="K263" s="7">
        <f t="shared" si="13"/>
        <v>42015.791666666039</v>
      </c>
      <c r="L263" s="7">
        <f t="shared" si="14"/>
        <v>42016.208333332703</v>
      </c>
      <c r="M263" s="1">
        <f>COUNTIF(Combined,"&lt;="&amp;L263)-COUNTIF(Combined,"&lt;"&amp;K263)</f>
        <v>14</v>
      </c>
    </row>
    <row r="264" spans="5:13" ht="15.75" x14ac:dyDescent="0.25">
      <c r="E264" s="2">
        <v>261</v>
      </c>
      <c r="F264" s="3">
        <v>42014</v>
      </c>
      <c r="G264" s="4">
        <v>0.48719588982782192</v>
      </c>
      <c r="H264" s="7">
        <f t="shared" si="12"/>
        <v>42014.487195889829</v>
      </c>
      <c r="K264" s="7">
        <f t="shared" si="13"/>
        <v>42015.833333332703</v>
      </c>
      <c r="L264" s="7">
        <f t="shared" si="14"/>
        <v>42016.249999999367</v>
      </c>
      <c r="M264" s="1">
        <f>COUNTIF(Combined,"&lt;="&amp;L264)-COUNTIF(Combined,"&lt;"&amp;K264)</f>
        <v>19</v>
      </c>
    </row>
    <row r="265" spans="5:13" ht="15.75" x14ac:dyDescent="0.25">
      <c r="E265" s="2">
        <v>262</v>
      </c>
      <c r="F265" s="3">
        <v>42011</v>
      </c>
      <c r="G265" s="4">
        <v>0.54608408296662325</v>
      </c>
      <c r="H265" s="7">
        <f t="shared" si="12"/>
        <v>42011.546084082969</v>
      </c>
      <c r="K265" s="7">
        <f t="shared" si="13"/>
        <v>42015.874999999367</v>
      </c>
      <c r="L265" s="7">
        <f t="shared" si="14"/>
        <v>42016.291666666031</v>
      </c>
      <c r="M265" s="1">
        <f>COUNTIF(Combined,"&lt;="&amp;L265)-COUNTIF(Combined,"&lt;"&amp;K265)</f>
        <v>23</v>
      </c>
    </row>
    <row r="266" spans="5:13" ht="15.75" x14ac:dyDescent="0.25">
      <c r="E266" s="2">
        <v>263</v>
      </c>
      <c r="F266" s="3">
        <v>42017</v>
      </c>
      <c r="G266" s="4">
        <v>0.70135459829946178</v>
      </c>
      <c r="H266" s="7">
        <f t="shared" si="12"/>
        <v>42017.701354598299</v>
      </c>
      <c r="K266" s="7">
        <f t="shared" si="13"/>
        <v>42015.916666666031</v>
      </c>
      <c r="L266" s="7">
        <f t="shared" si="14"/>
        <v>42016.333333332695</v>
      </c>
      <c r="M266" s="1">
        <f>COUNTIF(Combined,"&lt;="&amp;L266)-COUNTIF(Combined,"&lt;"&amp;K266)</f>
        <v>26</v>
      </c>
    </row>
    <row r="267" spans="5:13" ht="15.75" x14ac:dyDescent="0.25">
      <c r="E267" s="2">
        <v>264</v>
      </c>
      <c r="F267" s="3">
        <v>42010</v>
      </c>
      <c r="G267" s="4">
        <v>0.45609872462874179</v>
      </c>
      <c r="H267" s="7">
        <f t="shared" si="12"/>
        <v>42010.45609872463</v>
      </c>
      <c r="K267" s="7">
        <f t="shared" si="13"/>
        <v>42015.958333332695</v>
      </c>
      <c r="L267" s="7">
        <f t="shared" si="14"/>
        <v>42016.37499999936</v>
      </c>
      <c r="M267" s="1">
        <f>COUNTIF(Combined,"&lt;="&amp;L267)-COUNTIF(Combined,"&lt;"&amp;K267)</f>
        <v>34</v>
      </c>
    </row>
    <row r="268" spans="5:13" ht="15.75" x14ac:dyDescent="0.25">
      <c r="E268" s="2">
        <v>265</v>
      </c>
      <c r="F268" s="3">
        <v>42018</v>
      </c>
      <c r="G268" s="4">
        <v>0.64800547593699542</v>
      </c>
      <c r="H268" s="7">
        <f t="shared" si="12"/>
        <v>42018.648005475938</v>
      </c>
      <c r="K268" s="7">
        <f t="shared" si="13"/>
        <v>42015.99999999936</v>
      </c>
      <c r="L268" s="7">
        <f t="shared" si="14"/>
        <v>42016.416666666024</v>
      </c>
      <c r="M268" s="1">
        <f>COUNTIF(Combined,"&lt;="&amp;L268)-COUNTIF(Combined,"&lt;"&amp;K268)</f>
        <v>40</v>
      </c>
    </row>
    <row r="269" spans="5:13" ht="15.75" x14ac:dyDescent="0.25">
      <c r="E269" s="2">
        <v>266</v>
      </c>
      <c r="F269" s="3">
        <v>42014</v>
      </c>
      <c r="G269" s="4">
        <v>0.40720135991093209</v>
      </c>
      <c r="H269" s="7">
        <f t="shared" si="12"/>
        <v>42014.407201359914</v>
      </c>
      <c r="K269" s="7">
        <f t="shared" si="13"/>
        <v>42016.041666666024</v>
      </c>
      <c r="L269" s="7">
        <f t="shared" si="14"/>
        <v>42016.458333332688</v>
      </c>
      <c r="M269" s="1">
        <f>COUNTIF(Combined,"&lt;="&amp;L269)-COUNTIF(Combined,"&lt;"&amp;K269)</f>
        <v>44</v>
      </c>
    </row>
    <row r="270" spans="5:13" ht="15.75" x14ac:dyDescent="0.25">
      <c r="E270" s="2">
        <v>267</v>
      </c>
      <c r="F270" s="3">
        <v>42007</v>
      </c>
      <c r="G270" s="4">
        <v>0.18763390116694043</v>
      </c>
      <c r="H270" s="7">
        <f t="shared" si="12"/>
        <v>42007.187633901165</v>
      </c>
      <c r="K270" s="7">
        <f t="shared" si="13"/>
        <v>42016.083333332688</v>
      </c>
      <c r="L270" s="7">
        <f t="shared" si="14"/>
        <v>42016.499999999352</v>
      </c>
      <c r="M270" s="1">
        <f>COUNTIF(Combined,"&lt;="&amp;L270)-COUNTIF(Combined,"&lt;"&amp;K270)</f>
        <v>45</v>
      </c>
    </row>
    <row r="271" spans="5:13" ht="15.75" x14ac:dyDescent="0.25">
      <c r="E271" s="2">
        <v>268</v>
      </c>
      <c r="F271" s="3">
        <v>42018</v>
      </c>
      <c r="G271" s="4">
        <v>0.55484248955235604</v>
      </c>
      <c r="H271" s="7">
        <f t="shared" si="12"/>
        <v>42018.554842489553</v>
      </c>
      <c r="K271" s="7">
        <f t="shared" si="13"/>
        <v>42016.124999999352</v>
      </c>
      <c r="L271" s="7">
        <f t="shared" si="14"/>
        <v>42016.541666666017</v>
      </c>
      <c r="M271" s="1">
        <f>COUNTIF(Combined,"&lt;="&amp;L271)-COUNTIF(Combined,"&lt;"&amp;K271)</f>
        <v>45</v>
      </c>
    </row>
    <row r="272" spans="5:13" ht="15.75" x14ac:dyDescent="0.25">
      <c r="E272" s="2">
        <v>269</v>
      </c>
      <c r="F272" s="3">
        <v>42011</v>
      </c>
      <c r="G272" s="4">
        <v>0.35381372733495042</v>
      </c>
      <c r="H272" s="7">
        <f t="shared" si="12"/>
        <v>42011.353813727335</v>
      </c>
      <c r="K272" s="7">
        <f t="shared" si="13"/>
        <v>42016.166666666017</v>
      </c>
      <c r="L272" s="7">
        <f t="shared" si="14"/>
        <v>42016.583333332681</v>
      </c>
      <c r="M272" s="1">
        <f>COUNTIF(Combined,"&lt;="&amp;L272)-COUNTIF(Combined,"&lt;"&amp;K272)</f>
        <v>50</v>
      </c>
    </row>
    <row r="273" spans="5:13" ht="15.75" x14ac:dyDescent="0.25">
      <c r="E273" s="2">
        <v>270</v>
      </c>
      <c r="F273" s="3">
        <v>42012</v>
      </c>
      <c r="G273" s="4">
        <v>0.51059833164460888</v>
      </c>
      <c r="H273" s="7">
        <f t="shared" si="12"/>
        <v>42012.510598331646</v>
      </c>
      <c r="K273" s="7">
        <f t="shared" si="13"/>
        <v>42016.208333332681</v>
      </c>
      <c r="L273" s="7">
        <f t="shared" si="14"/>
        <v>42016.624999999345</v>
      </c>
      <c r="M273" s="1">
        <f>COUNTIF(Combined,"&lt;="&amp;L273)-COUNTIF(Combined,"&lt;"&amp;K273)</f>
        <v>50</v>
      </c>
    </row>
    <row r="274" spans="5:13" ht="15.75" x14ac:dyDescent="0.25">
      <c r="E274" s="2">
        <v>271</v>
      </c>
      <c r="F274" s="3">
        <v>42017</v>
      </c>
      <c r="G274" s="4">
        <v>0.28715033318824362</v>
      </c>
      <c r="H274" s="7">
        <f t="shared" si="12"/>
        <v>42017.287150333192</v>
      </c>
      <c r="K274" s="7">
        <f t="shared" si="13"/>
        <v>42016.249999999345</v>
      </c>
      <c r="L274" s="7">
        <f t="shared" si="14"/>
        <v>42016.666666666009</v>
      </c>
      <c r="M274" s="1">
        <f>COUNTIF(Combined,"&lt;="&amp;L274)-COUNTIF(Combined,"&lt;"&amp;K274)</f>
        <v>51</v>
      </c>
    </row>
    <row r="275" spans="5:13" ht="15.75" x14ac:dyDescent="0.25">
      <c r="E275" s="2">
        <v>272</v>
      </c>
      <c r="F275" s="3">
        <v>42009</v>
      </c>
      <c r="G275" s="4">
        <v>0.6807384145112555</v>
      </c>
      <c r="H275" s="7">
        <f t="shared" si="12"/>
        <v>42009.680738414514</v>
      </c>
      <c r="K275" s="7">
        <f t="shared" si="13"/>
        <v>42016.291666666009</v>
      </c>
      <c r="L275" s="7">
        <f t="shared" si="14"/>
        <v>42016.708333332674</v>
      </c>
      <c r="M275" s="1">
        <f>COUNTIF(Combined,"&lt;="&amp;L275)-COUNTIF(Combined,"&lt;"&amp;K275)</f>
        <v>52</v>
      </c>
    </row>
    <row r="276" spans="5:13" ht="15.75" x14ac:dyDescent="0.25">
      <c r="E276" s="2">
        <v>273</v>
      </c>
      <c r="F276" s="3">
        <v>42017</v>
      </c>
      <c r="G276" s="4">
        <v>0.40679164490506436</v>
      </c>
      <c r="H276" s="7">
        <f t="shared" si="12"/>
        <v>42017.406791644906</v>
      </c>
      <c r="K276" s="7">
        <f t="shared" si="13"/>
        <v>42016.333333332674</v>
      </c>
      <c r="L276" s="7">
        <f t="shared" si="14"/>
        <v>42016.749999999338</v>
      </c>
      <c r="M276" s="1">
        <f>COUNTIF(Combined,"&lt;="&amp;L276)-COUNTIF(Combined,"&lt;"&amp;K276)</f>
        <v>55</v>
      </c>
    </row>
    <row r="277" spans="5:13" ht="15.75" x14ac:dyDescent="0.25">
      <c r="E277" s="2">
        <v>274</v>
      </c>
      <c r="F277" s="3">
        <v>42015</v>
      </c>
      <c r="G277" s="4">
        <v>0.67673077644908686</v>
      </c>
      <c r="H277" s="7">
        <f t="shared" si="12"/>
        <v>42015.676730776446</v>
      </c>
      <c r="K277" s="7">
        <f t="shared" si="13"/>
        <v>42016.374999999338</v>
      </c>
      <c r="L277" s="7">
        <f t="shared" si="14"/>
        <v>42016.791666666002</v>
      </c>
      <c r="M277" s="1">
        <f>COUNTIF(Combined,"&lt;="&amp;L277)-COUNTIF(Combined,"&lt;"&amp;K277)</f>
        <v>47</v>
      </c>
    </row>
    <row r="278" spans="5:13" ht="15.75" x14ac:dyDescent="0.25">
      <c r="E278" s="2">
        <v>275</v>
      </c>
      <c r="F278" s="3">
        <v>42006</v>
      </c>
      <c r="G278" s="4">
        <v>0.63215708193452391</v>
      </c>
      <c r="H278" s="7">
        <f t="shared" si="12"/>
        <v>42006.632157081935</v>
      </c>
      <c r="K278" s="7">
        <f t="shared" si="13"/>
        <v>42016.416666666002</v>
      </c>
      <c r="L278" s="7">
        <f t="shared" si="14"/>
        <v>42016.833333332666</v>
      </c>
      <c r="M278" s="1">
        <f>COUNTIF(Combined,"&lt;="&amp;L278)-COUNTIF(Combined,"&lt;"&amp;K278)</f>
        <v>41</v>
      </c>
    </row>
    <row r="279" spans="5:13" ht="15.75" x14ac:dyDescent="0.25">
      <c r="E279" s="2">
        <v>276</v>
      </c>
      <c r="F279" s="3">
        <v>42015</v>
      </c>
      <c r="G279" s="4">
        <v>0.43433102034637261</v>
      </c>
      <c r="H279" s="7">
        <f t="shared" si="12"/>
        <v>42015.434331020348</v>
      </c>
      <c r="K279" s="7">
        <f t="shared" si="13"/>
        <v>42016.458333332666</v>
      </c>
      <c r="L279" s="7">
        <f t="shared" si="14"/>
        <v>42016.874999999331</v>
      </c>
      <c r="M279" s="1">
        <f>COUNTIF(Combined,"&lt;="&amp;L279)-COUNTIF(Combined,"&lt;"&amp;K279)</f>
        <v>37</v>
      </c>
    </row>
    <row r="280" spans="5:13" ht="15.75" x14ac:dyDescent="0.25">
      <c r="E280" s="2">
        <v>277</v>
      </c>
      <c r="F280" s="3">
        <v>42009</v>
      </c>
      <c r="G280" s="4">
        <v>0.34280938627571084</v>
      </c>
      <c r="H280" s="7">
        <f t="shared" si="12"/>
        <v>42009.342809386275</v>
      </c>
      <c r="K280" s="7">
        <f t="shared" si="13"/>
        <v>42016.499999999331</v>
      </c>
      <c r="L280" s="7">
        <f t="shared" si="14"/>
        <v>42016.916666665995</v>
      </c>
      <c r="M280" s="1">
        <f>COUNTIF(Combined,"&lt;="&amp;L280)-COUNTIF(Combined,"&lt;"&amp;K280)</f>
        <v>36</v>
      </c>
    </row>
    <row r="281" spans="5:13" ht="15.75" x14ac:dyDescent="0.25">
      <c r="E281" s="2">
        <v>278</v>
      </c>
      <c r="F281" s="3">
        <v>42005</v>
      </c>
      <c r="G281" s="4">
        <v>0.2581818719952147</v>
      </c>
      <c r="H281" s="7">
        <f t="shared" si="12"/>
        <v>42005.258181871992</v>
      </c>
      <c r="K281" s="7">
        <f t="shared" si="13"/>
        <v>42016.541666665995</v>
      </c>
      <c r="L281" s="7">
        <f t="shared" si="14"/>
        <v>42016.958333332659</v>
      </c>
      <c r="M281" s="1">
        <f>COUNTIF(Combined,"&lt;="&amp;L281)-COUNTIF(Combined,"&lt;"&amp;K281)</f>
        <v>28</v>
      </c>
    </row>
    <row r="282" spans="5:13" ht="15.75" x14ac:dyDescent="0.25">
      <c r="E282" s="2">
        <v>279</v>
      </c>
      <c r="F282" s="3">
        <v>42017</v>
      </c>
      <c r="G282" s="4">
        <v>0.27237937153274683</v>
      </c>
      <c r="H282" s="7">
        <f t="shared" si="12"/>
        <v>42017.272379371534</v>
      </c>
      <c r="K282" s="7">
        <f t="shared" si="13"/>
        <v>42016.583333332659</v>
      </c>
      <c r="L282" s="7">
        <f t="shared" si="14"/>
        <v>42016.999999999323</v>
      </c>
      <c r="M282" s="1">
        <f>COUNTIF(Combined,"&lt;="&amp;L282)-COUNTIF(Combined,"&lt;"&amp;K282)</f>
        <v>21</v>
      </c>
    </row>
    <row r="283" spans="5:13" ht="15.75" x14ac:dyDescent="0.25">
      <c r="E283" s="2">
        <v>280</v>
      </c>
      <c r="F283" s="3">
        <v>42006</v>
      </c>
      <c r="G283" s="4">
        <v>0.6013560820143995</v>
      </c>
      <c r="H283" s="7">
        <f t="shared" si="12"/>
        <v>42006.601356082014</v>
      </c>
      <c r="K283" s="7">
        <f t="shared" si="13"/>
        <v>42016.624999999323</v>
      </c>
      <c r="L283" s="7">
        <f t="shared" si="14"/>
        <v>42017.041666665988</v>
      </c>
      <c r="M283" s="1">
        <f>COUNTIF(Combined,"&lt;="&amp;L283)-COUNTIF(Combined,"&lt;"&amp;K283)</f>
        <v>17</v>
      </c>
    </row>
    <row r="284" spans="5:13" ht="15.75" x14ac:dyDescent="0.25">
      <c r="E284" s="2">
        <v>281</v>
      </c>
      <c r="F284" s="3">
        <v>42014</v>
      </c>
      <c r="G284" s="4">
        <v>0.28270107097524011</v>
      </c>
      <c r="H284" s="7">
        <f t="shared" si="12"/>
        <v>42014.282701070973</v>
      </c>
      <c r="K284" s="7">
        <f t="shared" si="13"/>
        <v>42016.666666665988</v>
      </c>
      <c r="L284" s="7">
        <f t="shared" si="14"/>
        <v>42017.083333332652</v>
      </c>
      <c r="M284" s="1">
        <f>COUNTIF(Combined,"&lt;="&amp;L284)-COUNTIF(Combined,"&lt;"&amp;K284)</f>
        <v>11</v>
      </c>
    </row>
    <row r="285" spans="5:13" ht="15.75" x14ac:dyDescent="0.25">
      <c r="E285" s="2">
        <v>282</v>
      </c>
      <c r="F285" s="3">
        <v>42006</v>
      </c>
      <c r="G285" s="4">
        <v>0.16585611467365799</v>
      </c>
      <c r="H285" s="7">
        <f t="shared" si="12"/>
        <v>42006.165856114676</v>
      </c>
      <c r="K285" s="7">
        <f t="shared" si="13"/>
        <v>42016.708333332652</v>
      </c>
      <c r="L285" s="7">
        <f t="shared" si="14"/>
        <v>42017.124999999316</v>
      </c>
      <c r="M285" s="1">
        <f>COUNTIF(Combined,"&lt;="&amp;L285)-COUNTIF(Combined,"&lt;"&amp;K285)</f>
        <v>10</v>
      </c>
    </row>
    <row r="286" spans="5:13" ht="15.75" x14ac:dyDescent="0.25">
      <c r="E286" s="2">
        <v>283</v>
      </c>
      <c r="F286" s="3">
        <v>42013</v>
      </c>
      <c r="G286" s="4">
        <v>0.74301499052129349</v>
      </c>
      <c r="H286" s="7">
        <f t="shared" si="12"/>
        <v>42013.743014990519</v>
      </c>
      <c r="K286" s="7">
        <f t="shared" si="13"/>
        <v>42016.749999999316</v>
      </c>
      <c r="L286" s="7">
        <f t="shared" si="14"/>
        <v>42017.16666666598</v>
      </c>
      <c r="M286" s="1">
        <f>COUNTIF(Combined,"&lt;="&amp;L286)-COUNTIF(Combined,"&lt;"&amp;K286)</f>
        <v>11</v>
      </c>
    </row>
    <row r="287" spans="5:13" ht="15.75" x14ac:dyDescent="0.25">
      <c r="E287" s="2">
        <v>284</v>
      </c>
      <c r="F287" s="3">
        <v>42007</v>
      </c>
      <c r="G287" s="4">
        <v>0.25429464615422925</v>
      </c>
      <c r="H287" s="7">
        <f t="shared" si="12"/>
        <v>42007.254294646154</v>
      </c>
      <c r="K287" s="7">
        <f t="shared" si="13"/>
        <v>42016.79166666598</v>
      </c>
      <c r="L287" s="7">
        <f t="shared" si="14"/>
        <v>42017.208333332645</v>
      </c>
      <c r="M287" s="1">
        <f>COUNTIF(Combined,"&lt;="&amp;L287)-COUNTIF(Combined,"&lt;"&amp;K287)</f>
        <v>16</v>
      </c>
    </row>
    <row r="288" spans="5:13" ht="15.75" x14ac:dyDescent="0.25">
      <c r="E288" s="2">
        <v>285</v>
      </c>
      <c r="F288" s="3">
        <v>42016</v>
      </c>
      <c r="G288" s="4">
        <v>0.26384886290848197</v>
      </c>
      <c r="H288" s="7">
        <f t="shared" si="12"/>
        <v>42016.263848862909</v>
      </c>
      <c r="K288" s="7">
        <f t="shared" si="13"/>
        <v>42016.833333332645</v>
      </c>
      <c r="L288" s="7">
        <f t="shared" si="14"/>
        <v>42017.249999999309</v>
      </c>
      <c r="M288" s="1">
        <f>COUNTIF(Combined,"&lt;="&amp;L288)-COUNTIF(Combined,"&lt;"&amp;K288)</f>
        <v>19</v>
      </c>
    </row>
    <row r="289" spans="5:13" ht="15.75" x14ac:dyDescent="0.25">
      <c r="E289" s="2">
        <v>286</v>
      </c>
      <c r="F289" s="3">
        <v>42016</v>
      </c>
      <c r="G289" s="4">
        <v>0.21995667137599717</v>
      </c>
      <c r="H289" s="7">
        <f t="shared" si="12"/>
        <v>42016.219956671375</v>
      </c>
      <c r="K289" s="7">
        <f t="shared" si="13"/>
        <v>42016.874999999309</v>
      </c>
      <c r="L289" s="7">
        <f t="shared" si="14"/>
        <v>42017.291666665973</v>
      </c>
      <c r="M289" s="1">
        <f>COUNTIF(Combined,"&lt;="&amp;L289)-COUNTIF(Combined,"&lt;"&amp;K289)</f>
        <v>26</v>
      </c>
    </row>
    <row r="290" spans="5:13" ht="15.75" x14ac:dyDescent="0.25">
      <c r="E290" s="2">
        <v>287</v>
      </c>
      <c r="F290" s="3">
        <v>42015</v>
      </c>
      <c r="G290" s="4">
        <v>0.10929715961255544</v>
      </c>
      <c r="H290" s="7">
        <f t="shared" si="12"/>
        <v>42015.109297159615</v>
      </c>
      <c r="K290" s="7">
        <f t="shared" si="13"/>
        <v>42016.916666665973</v>
      </c>
      <c r="L290" s="7">
        <f t="shared" si="14"/>
        <v>42017.333333332637</v>
      </c>
      <c r="M290" s="1">
        <f>COUNTIF(Combined,"&lt;="&amp;L290)-COUNTIF(Combined,"&lt;"&amp;K290)</f>
        <v>28</v>
      </c>
    </row>
    <row r="291" spans="5:13" ht="15.75" x14ac:dyDescent="0.25">
      <c r="E291" s="2">
        <v>288</v>
      </c>
      <c r="F291" s="3">
        <v>42016</v>
      </c>
      <c r="G291" s="4">
        <v>0.6418645840042978</v>
      </c>
      <c r="H291" s="7">
        <f t="shared" si="12"/>
        <v>42016.641864584002</v>
      </c>
      <c r="K291" s="7">
        <f t="shared" si="13"/>
        <v>42016.958333332637</v>
      </c>
      <c r="L291" s="7">
        <f t="shared" si="14"/>
        <v>42017.374999999302</v>
      </c>
      <c r="M291" s="1">
        <f>COUNTIF(Combined,"&lt;="&amp;L291)-COUNTIF(Combined,"&lt;"&amp;K291)</f>
        <v>34</v>
      </c>
    </row>
    <row r="292" spans="5:13" ht="15.75" x14ac:dyDescent="0.25">
      <c r="E292" s="2">
        <v>289</v>
      </c>
      <c r="F292" s="3">
        <v>42018</v>
      </c>
      <c r="G292" s="4">
        <v>0.11712908766048433</v>
      </c>
      <c r="H292" s="7">
        <f t="shared" si="12"/>
        <v>42018.117129087659</v>
      </c>
      <c r="K292" s="7">
        <f t="shared" si="13"/>
        <v>42016.999999999302</v>
      </c>
      <c r="L292" s="7">
        <f t="shared" si="14"/>
        <v>42017.416666665966</v>
      </c>
      <c r="M292" s="1">
        <f>COUNTIF(Combined,"&lt;="&amp;L292)-COUNTIF(Combined,"&lt;"&amp;K292)</f>
        <v>43</v>
      </c>
    </row>
    <row r="293" spans="5:13" ht="15.75" x14ac:dyDescent="0.25">
      <c r="E293" s="2">
        <v>290</v>
      </c>
      <c r="F293" s="3">
        <v>42016</v>
      </c>
      <c r="G293" s="4">
        <v>0.60775849159106221</v>
      </c>
      <c r="H293" s="7">
        <f t="shared" si="12"/>
        <v>42016.607758491591</v>
      </c>
      <c r="K293" s="7">
        <f t="shared" si="13"/>
        <v>42017.041666665966</v>
      </c>
      <c r="L293" s="7">
        <f t="shared" si="14"/>
        <v>42017.45833333263</v>
      </c>
      <c r="M293" s="1">
        <f>COUNTIF(Combined,"&lt;="&amp;L293)-COUNTIF(Combined,"&lt;"&amp;K293)</f>
        <v>48</v>
      </c>
    </row>
    <row r="294" spans="5:13" ht="15.75" x14ac:dyDescent="0.25">
      <c r="E294" s="2">
        <v>291</v>
      </c>
      <c r="F294" s="3">
        <v>42012</v>
      </c>
      <c r="G294" s="4">
        <v>0.34815154869130949</v>
      </c>
      <c r="H294" s="7">
        <f t="shared" si="12"/>
        <v>42012.348151548693</v>
      </c>
      <c r="K294" s="7">
        <f t="shared" si="13"/>
        <v>42017.08333333263</v>
      </c>
      <c r="L294" s="7">
        <f t="shared" si="14"/>
        <v>42017.499999999294</v>
      </c>
      <c r="M294" s="1">
        <f>COUNTIF(Combined,"&lt;="&amp;L294)-COUNTIF(Combined,"&lt;"&amp;K294)</f>
        <v>52</v>
      </c>
    </row>
    <row r="295" spans="5:13" ht="15.75" x14ac:dyDescent="0.25">
      <c r="E295" s="2">
        <v>292</v>
      </c>
      <c r="F295" s="3">
        <v>42012</v>
      </c>
      <c r="G295" s="4">
        <v>0.35334798129492662</v>
      </c>
      <c r="H295" s="7">
        <f t="shared" si="12"/>
        <v>42012.353347981298</v>
      </c>
      <c r="K295" s="7">
        <f t="shared" si="13"/>
        <v>42017.124999999294</v>
      </c>
      <c r="L295" s="7">
        <f t="shared" si="14"/>
        <v>42017.541666665958</v>
      </c>
      <c r="M295" s="1">
        <f>COUNTIF(Combined,"&lt;="&amp;L295)-COUNTIF(Combined,"&lt;"&amp;K295)</f>
        <v>50</v>
      </c>
    </row>
    <row r="296" spans="5:13" ht="15.75" x14ac:dyDescent="0.25">
      <c r="E296" s="2">
        <v>293</v>
      </c>
      <c r="F296" s="3">
        <v>42018</v>
      </c>
      <c r="G296" s="4">
        <v>0.54224602148813561</v>
      </c>
      <c r="H296" s="7">
        <f t="shared" si="12"/>
        <v>42018.54224602149</v>
      </c>
      <c r="K296" s="7">
        <f t="shared" si="13"/>
        <v>42017.166666665958</v>
      </c>
      <c r="L296" s="7">
        <f t="shared" si="14"/>
        <v>42017.583333332623</v>
      </c>
      <c r="M296" s="1">
        <f>COUNTIF(Combined,"&lt;="&amp;L296)-COUNTIF(Combined,"&lt;"&amp;K296)</f>
        <v>47</v>
      </c>
    </row>
    <row r="297" spans="5:13" ht="15.75" x14ac:dyDescent="0.25">
      <c r="E297" s="2">
        <v>294</v>
      </c>
      <c r="F297" s="3">
        <v>42010</v>
      </c>
      <c r="G297" s="4">
        <v>0.68190122535242848</v>
      </c>
      <c r="H297" s="7">
        <f t="shared" si="12"/>
        <v>42010.681901225355</v>
      </c>
      <c r="K297" s="7">
        <f t="shared" si="13"/>
        <v>42017.208333332623</v>
      </c>
      <c r="L297" s="7">
        <f t="shared" si="14"/>
        <v>42017.624999999287</v>
      </c>
      <c r="M297" s="1">
        <f>COUNTIF(Combined,"&lt;="&amp;L297)-COUNTIF(Combined,"&lt;"&amp;K297)</f>
        <v>47</v>
      </c>
    </row>
    <row r="298" spans="5:13" ht="15.75" x14ac:dyDescent="0.25">
      <c r="E298" s="2">
        <v>295</v>
      </c>
      <c r="F298" s="3">
        <v>42010</v>
      </c>
      <c r="G298" s="4">
        <v>0.37996683760455996</v>
      </c>
      <c r="H298" s="7">
        <f t="shared" si="12"/>
        <v>42010.379966837601</v>
      </c>
      <c r="K298" s="7">
        <f t="shared" si="13"/>
        <v>42017.249999999287</v>
      </c>
      <c r="L298" s="7">
        <f t="shared" si="14"/>
        <v>42017.666666665951</v>
      </c>
      <c r="M298" s="1">
        <f>COUNTIF(Combined,"&lt;="&amp;L298)-COUNTIF(Combined,"&lt;"&amp;K298)</f>
        <v>51</v>
      </c>
    </row>
    <row r="299" spans="5:13" ht="15.75" x14ac:dyDescent="0.25">
      <c r="E299" s="2">
        <v>296</v>
      </c>
      <c r="F299" s="3">
        <v>42010</v>
      </c>
      <c r="G299" s="4">
        <v>0.52413634033243994</v>
      </c>
      <c r="H299" s="7">
        <f t="shared" si="12"/>
        <v>42010.524136340333</v>
      </c>
      <c r="K299" s="7">
        <f t="shared" si="13"/>
        <v>42017.291666665951</v>
      </c>
      <c r="L299" s="7">
        <f t="shared" si="14"/>
        <v>42017.708333332615</v>
      </c>
      <c r="M299" s="1">
        <f>COUNTIF(Combined,"&lt;="&amp;L299)-COUNTIF(Combined,"&lt;"&amp;K299)</f>
        <v>47</v>
      </c>
    </row>
    <row r="300" spans="5:13" ht="15.75" x14ac:dyDescent="0.25">
      <c r="E300" s="2">
        <v>297</v>
      </c>
      <c r="F300" s="3">
        <v>42017</v>
      </c>
      <c r="G300" s="4">
        <v>0.63127826605436987</v>
      </c>
      <c r="H300" s="7">
        <f t="shared" si="12"/>
        <v>42017.631278266053</v>
      </c>
      <c r="K300" s="7">
        <f t="shared" si="13"/>
        <v>42017.333333332615</v>
      </c>
      <c r="L300" s="7">
        <f t="shared" si="14"/>
        <v>42017.74999999928</v>
      </c>
      <c r="M300" s="1">
        <f>COUNTIF(Combined,"&lt;="&amp;L300)-COUNTIF(Combined,"&lt;"&amp;K300)</f>
        <v>55</v>
      </c>
    </row>
    <row r="301" spans="5:13" ht="15.75" x14ac:dyDescent="0.25">
      <c r="E301" s="2">
        <v>298</v>
      </c>
      <c r="F301" s="3">
        <v>42005</v>
      </c>
      <c r="G301" s="4">
        <v>0.71854799375259193</v>
      </c>
      <c r="H301" s="7">
        <f t="shared" si="12"/>
        <v>42005.718547993754</v>
      </c>
      <c r="K301" s="7">
        <f t="shared" si="13"/>
        <v>42017.37499999928</v>
      </c>
      <c r="L301" s="7">
        <f t="shared" si="14"/>
        <v>42017.791666665944</v>
      </c>
      <c r="M301" s="1">
        <f>COUNTIF(Combined,"&lt;="&amp;L301)-COUNTIF(Combined,"&lt;"&amp;K301)</f>
        <v>49</v>
      </c>
    </row>
    <row r="302" spans="5:13" ht="15.75" x14ac:dyDescent="0.25">
      <c r="E302" s="2">
        <v>299</v>
      </c>
      <c r="F302" s="3">
        <v>42008</v>
      </c>
      <c r="G302" s="4">
        <v>0.73543954096326791</v>
      </c>
      <c r="H302" s="7">
        <f t="shared" si="12"/>
        <v>42008.735439540964</v>
      </c>
      <c r="K302" s="7">
        <f t="shared" si="13"/>
        <v>42017.416666665944</v>
      </c>
      <c r="L302" s="7">
        <f t="shared" si="14"/>
        <v>42017.833333332608</v>
      </c>
      <c r="M302" s="1">
        <f>COUNTIF(Combined,"&lt;="&amp;L302)-COUNTIF(Combined,"&lt;"&amp;K302)</f>
        <v>40</v>
      </c>
    </row>
    <row r="303" spans="5:13" ht="15.75" x14ac:dyDescent="0.25">
      <c r="E303" s="2">
        <v>300</v>
      </c>
      <c r="F303" s="3">
        <v>42009</v>
      </c>
      <c r="G303" s="4">
        <v>0.10310002785594848</v>
      </c>
      <c r="H303" s="7">
        <f t="shared" si="12"/>
        <v>42009.103100027853</v>
      </c>
      <c r="K303" s="7">
        <f t="shared" si="13"/>
        <v>42017.458333332608</v>
      </c>
      <c r="L303" s="7">
        <f t="shared" si="14"/>
        <v>42017.874999999272</v>
      </c>
      <c r="M303" s="1">
        <f>COUNTIF(Combined,"&lt;="&amp;L303)-COUNTIF(Combined,"&lt;"&amp;K303)</f>
        <v>35</v>
      </c>
    </row>
    <row r="304" spans="5:13" ht="15.75" x14ac:dyDescent="0.25">
      <c r="E304" s="2">
        <v>301</v>
      </c>
      <c r="F304" s="3">
        <v>42017</v>
      </c>
      <c r="G304" s="4">
        <v>0.74898186145050305</v>
      </c>
      <c r="H304" s="7">
        <f t="shared" si="12"/>
        <v>42017.748981861449</v>
      </c>
      <c r="K304" s="7">
        <f t="shared" si="13"/>
        <v>42017.499999999272</v>
      </c>
      <c r="L304" s="7">
        <f t="shared" si="14"/>
        <v>42017.916666665937</v>
      </c>
      <c r="M304" s="1">
        <f>COUNTIF(Combined,"&lt;="&amp;L304)-COUNTIF(Combined,"&lt;"&amp;K304)</f>
        <v>31</v>
      </c>
    </row>
    <row r="305" spans="5:13" ht="15.75" x14ac:dyDescent="0.25">
      <c r="E305" s="2">
        <v>302</v>
      </c>
      <c r="F305" s="3">
        <v>42014</v>
      </c>
      <c r="G305" s="4">
        <v>0.37972887311080994</v>
      </c>
      <c r="H305" s="7">
        <f t="shared" si="12"/>
        <v>42014.379728873108</v>
      </c>
      <c r="K305" s="7">
        <f t="shared" si="13"/>
        <v>42017.541666665937</v>
      </c>
      <c r="L305" s="7">
        <f t="shared" si="14"/>
        <v>42017.958333332601</v>
      </c>
      <c r="M305" s="1">
        <f>COUNTIF(Combined,"&lt;="&amp;L305)-COUNTIF(Combined,"&lt;"&amp;K305)</f>
        <v>29</v>
      </c>
    </row>
    <row r="306" spans="5:13" ht="15.75" x14ac:dyDescent="0.25">
      <c r="E306" s="2">
        <v>303</v>
      </c>
      <c r="F306" s="3">
        <v>42005</v>
      </c>
      <c r="G306" s="4">
        <v>0.66092144664479835</v>
      </c>
      <c r="H306" s="7">
        <f t="shared" si="12"/>
        <v>42005.660921446644</v>
      </c>
      <c r="K306" s="7">
        <f t="shared" si="13"/>
        <v>42017.583333332601</v>
      </c>
      <c r="L306" s="7">
        <f t="shared" si="14"/>
        <v>42017.999999999265</v>
      </c>
      <c r="M306" s="1">
        <f>COUNTIF(Combined,"&lt;="&amp;L306)-COUNTIF(Combined,"&lt;"&amp;K306)</f>
        <v>25</v>
      </c>
    </row>
    <row r="307" spans="5:13" ht="15.75" x14ac:dyDescent="0.25">
      <c r="E307" s="2">
        <v>304</v>
      </c>
      <c r="F307" s="3">
        <v>42011</v>
      </c>
      <c r="G307" s="4">
        <v>0.26740966387576048</v>
      </c>
      <c r="H307" s="7">
        <f t="shared" si="12"/>
        <v>42011.267409663873</v>
      </c>
      <c r="K307" s="7">
        <f t="shared" si="13"/>
        <v>42017.624999999265</v>
      </c>
      <c r="L307" s="7">
        <f t="shared" si="14"/>
        <v>42018.041666665929</v>
      </c>
      <c r="M307" s="1">
        <f>COUNTIF(Combined,"&lt;="&amp;L307)-COUNTIF(Combined,"&lt;"&amp;K307)</f>
        <v>20</v>
      </c>
    </row>
    <row r="308" spans="5:13" ht="15.75" x14ac:dyDescent="0.25">
      <c r="E308" s="2">
        <v>305</v>
      </c>
      <c r="F308" s="3">
        <v>42008</v>
      </c>
      <c r="G308" s="4">
        <v>0.32358756668504629</v>
      </c>
      <c r="H308" s="7">
        <f t="shared" si="12"/>
        <v>42008.323587566687</v>
      </c>
      <c r="K308" s="7">
        <f t="shared" si="13"/>
        <v>42017.666666665929</v>
      </c>
      <c r="L308" s="7">
        <f t="shared" si="14"/>
        <v>42018.083333332594</v>
      </c>
      <c r="M308" s="1">
        <f>COUNTIF(Combined,"&lt;="&amp;L308)-COUNTIF(Combined,"&lt;"&amp;K308)</f>
        <v>13</v>
      </c>
    </row>
    <row r="309" spans="5:13" ht="15.75" x14ac:dyDescent="0.25">
      <c r="E309" s="2">
        <v>306</v>
      </c>
      <c r="F309" s="3">
        <v>42016</v>
      </c>
      <c r="G309" s="4">
        <v>0.41123811537001764</v>
      </c>
      <c r="H309" s="7">
        <f t="shared" si="12"/>
        <v>42016.411238115368</v>
      </c>
      <c r="K309" s="7">
        <f t="shared" si="13"/>
        <v>42017.708333332594</v>
      </c>
      <c r="L309" s="7">
        <f t="shared" si="14"/>
        <v>42018.124999999258</v>
      </c>
      <c r="M309" s="1">
        <f>COUNTIF(Combined,"&lt;="&amp;L309)-COUNTIF(Combined,"&lt;"&amp;K309)</f>
        <v>15</v>
      </c>
    </row>
    <row r="310" spans="5:13" ht="15.75" x14ac:dyDescent="0.25">
      <c r="E310" s="2">
        <v>307</v>
      </c>
      <c r="F310" s="3">
        <v>42013</v>
      </c>
      <c r="G310" s="4">
        <v>0.57063458222257057</v>
      </c>
      <c r="H310" s="7">
        <f t="shared" si="12"/>
        <v>42013.570634582225</v>
      </c>
      <c r="K310" s="7">
        <f t="shared" si="13"/>
        <v>42017.749999999258</v>
      </c>
      <c r="L310" s="7">
        <f t="shared" si="14"/>
        <v>42018.166666665922</v>
      </c>
      <c r="M310" s="1">
        <f>COUNTIF(Combined,"&lt;="&amp;L310)-COUNTIF(Combined,"&lt;"&amp;K310)</f>
        <v>9</v>
      </c>
    </row>
    <row r="311" spans="5:13" ht="15.75" x14ac:dyDescent="0.25">
      <c r="E311" s="2">
        <v>308</v>
      </c>
      <c r="F311" s="3">
        <v>42015</v>
      </c>
      <c r="G311" s="4">
        <v>0.33660826408198896</v>
      </c>
      <c r="H311" s="7">
        <f t="shared" si="12"/>
        <v>42015.336608264079</v>
      </c>
      <c r="K311" s="7">
        <f t="shared" si="13"/>
        <v>42017.791666665922</v>
      </c>
      <c r="L311" s="7">
        <f t="shared" si="14"/>
        <v>42018.208333332586</v>
      </c>
      <c r="M311" s="1">
        <f>COUNTIF(Combined,"&lt;="&amp;L311)-COUNTIF(Combined,"&lt;"&amp;K311)</f>
        <v>13</v>
      </c>
    </row>
    <row r="312" spans="5:13" ht="15.75" x14ac:dyDescent="0.25">
      <c r="E312" s="2">
        <v>309</v>
      </c>
      <c r="F312" s="3">
        <v>42008</v>
      </c>
      <c r="G312" s="4">
        <v>0.30928081205728952</v>
      </c>
      <c r="H312" s="7">
        <f t="shared" si="12"/>
        <v>42008.309280812056</v>
      </c>
      <c r="K312" s="7">
        <f t="shared" si="13"/>
        <v>42017.833333332586</v>
      </c>
      <c r="L312" s="7">
        <f t="shared" si="14"/>
        <v>42018.249999999251</v>
      </c>
      <c r="M312" s="1">
        <f>COUNTIF(Combined,"&lt;="&amp;L312)-COUNTIF(Combined,"&lt;"&amp;K312)</f>
        <v>19</v>
      </c>
    </row>
    <row r="313" spans="5:13" ht="15.75" x14ac:dyDescent="0.25">
      <c r="E313" s="2">
        <v>310</v>
      </c>
      <c r="F313" s="3">
        <v>42017</v>
      </c>
      <c r="G313" s="4">
        <v>0.17270460057858647</v>
      </c>
      <c r="H313" s="7">
        <f t="shared" si="12"/>
        <v>42017.172704600576</v>
      </c>
      <c r="K313" s="7">
        <f t="shared" si="13"/>
        <v>42017.874999999251</v>
      </c>
      <c r="L313" s="7">
        <f t="shared" si="14"/>
        <v>42018.291666665915</v>
      </c>
      <c r="M313" s="1">
        <f>COUNTIF(Combined,"&lt;="&amp;L313)-COUNTIF(Combined,"&lt;"&amp;K313)</f>
        <v>22</v>
      </c>
    </row>
    <row r="314" spans="5:13" ht="15.75" x14ac:dyDescent="0.25">
      <c r="E314" s="2">
        <v>311</v>
      </c>
      <c r="F314" s="3">
        <v>42014</v>
      </c>
      <c r="G314" s="4">
        <v>0.39241744817289437</v>
      </c>
      <c r="H314" s="7">
        <f t="shared" si="12"/>
        <v>42014.392417448173</v>
      </c>
      <c r="K314" s="7">
        <f t="shared" si="13"/>
        <v>42017.916666665915</v>
      </c>
      <c r="L314" s="7">
        <f t="shared" si="14"/>
        <v>42018.333333332579</v>
      </c>
      <c r="M314" s="1">
        <f>COUNTIF(Combined,"&lt;="&amp;L314)-COUNTIF(Combined,"&lt;"&amp;K314)</f>
        <v>24</v>
      </c>
    </row>
    <row r="315" spans="5:13" ht="15.75" x14ac:dyDescent="0.25">
      <c r="E315" s="2">
        <v>312</v>
      </c>
      <c r="F315" s="3">
        <v>42015</v>
      </c>
      <c r="G315" s="4">
        <v>0.14095600726625132</v>
      </c>
      <c r="H315" s="7">
        <f t="shared" si="12"/>
        <v>42015.140956007264</v>
      </c>
      <c r="K315" s="7">
        <f t="shared" si="13"/>
        <v>42017.958333332579</v>
      </c>
      <c r="L315" s="7">
        <f t="shared" si="14"/>
        <v>42018.374999999243</v>
      </c>
      <c r="M315" s="1">
        <f>COUNTIF(Combined,"&lt;="&amp;L315)-COUNTIF(Combined,"&lt;"&amp;K315)</f>
        <v>29</v>
      </c>
    </row>
    <row r="316" spans="5:13" ht="15.75" x14ac:dyDescent="0.25">
      <c r="E316" s="2">
        <v>313</v>
      </c>
      <c r="F316" s="3">
        <v>42005</v>
      </c>
      <c r="G316" s="4">
        <v>0.42650389326022425</v>
      </c>
      <c r="H316" s="7">
        <f t="shared" si="12"/>
        <v>42005.426503893257</v>
      </c>
      <c r="K316" s="7">
        <f t="shared" si="13"/>
        <v>42017.999999999243</v>
      </c>
      <c r="L316" s="7">
        <f t="shared" si="14"/>
        <v>42018.416666665908</v>
      </c>
      <c r="M316" s="1">
        <f>COUNTIF(Combined,"&lt;="&amp;L316)-COUNTIF(Combined,"&lt;"&amp;K316)</f>
        <v>31</v>
      </c>
    </row>
    <row r="317" spans="5:13" ht="15.75" x14ac:dyDescent="0.25">
      <c r="E317" s="2">
        <v>314</v>
      </c>
      <c r="F317" s="3">
        <v>42013</v>
      </c>
      <c r="G317" s="4">
        <v>0.49424057243825348</v>
      </c>
      <c r="H317" s="7">
        <f t="shared" si="12"/>
        <v>42013.494240572436</v>
      </c>
      <c r="K317" s="7">
        <f t="shared" si="13"/>
        <v>42018.041666665908</v>
      </c>
      <c r="L317" s="7">
        <f t="shared" si="14"/>
        <v>42018.458333332572</v>
      </c>
      <c r="M317" s="1">
        <f>COUNTIF(Combined,"&lt;="&amp;L317)-COUNTIF(Combined,"&lt;"&amp;K317)</f>
        <v>33</v>
      </c>
    </row>
    <row r="318" spans="5:13" ht="15.75" x14ac:dyDescent="0.25">
      <c r="E318" s="2">
        <v>315</v>
      </c>
      <c r="F318" s="3">
        <v>42010</v>
      </c>
      <c r="G318" s="4">
        <v>0.6164026502576857</v>
      </c>
      <c r="H318" s="7">
        <f t="shared" si="12"/>
        <v>42010.616402650259</v>
      </c>
      <c r="K318" s="7">
        <f t="shared" si="13"/>
        <v>42018.083333332572</v>
      </c>
      <c r="L318" s="7">
        <f t="shared" si="14"/>
        <v>42018.499999999236</v>
      </c>
      <c r="M318" s="1">
        <f>COUNTIF(Combined,"&lt;="&amp;L318)-COUNTIF(Combined,"&lt;"&amp;K318)</f>
        <v>37</v>
      </c>
    </row>
    <row r="319" spans="5:13" ht="15.75" x14ac:dyDescent="0.25">
      <c r="E319" s="2">
        <v>316</v>
      </c>
      <c r="F319" s="3">
        <v>42008</v>
      </c>
      <c r="G319" s="4">
        <v>0.67428109588426288</v>
      </c>
      <c r="H319" s="7">
        <f t="shared" si="12"/>
        <v>42008.674281095882</v>
      </c>
      <c r="K319" s="7">
        <f t="shared" si="13"/>
        <v>42018.124999999236</v>
      </c>
      <c r="L319" s="7">
        <f t="shared" si="14"/>
        <v>42018.5416666659</v>
      </c>
      <c r="M319" s="1">
        <f>COUNTIF(Combined,"&lt;="&amp;L319)-COUNTIF(Combined,"&lt;"&amp;K319)</f>
        <v>40</v>
      </c>
    </row>
    <row r="320" spans="5:13" ht="15.75" x14ac:dyDescent="0.25">
      <c r="E320" s="2">
        <v>317</v>
      </c>
      <c r="F320" s="3">
        <v>42005</v>
      </c>
      <c r="G320" s="4">
        <v>0.72141517592991777</v>
      </c>
      <c r="H320" s="7">
        <f t="shared" si="12"/>
        <v>42005.721415175933</v>
      </c>
      <c r="K320" s="7">
        <f t="shared" si="13"/>
        <v>42018.1666666659</v>
      </c>
      <c r="L320" s="7">
        <f t="shared" si="14"/>
        <v>42018.583333332565</v>
      </c>
      <c r="M320" s="1">
        <f>COUNTIF(Combined,"&lt;="&amp;L320)-COUNTIF(Combined,"&lt;"&amp;K320)</f>
        <v>39</v>
      </c>
    </row>
    <row r="321" spans="5:13" ht="15.75" x14ac:dyDescent="0.25">
      <c r="E321" s="2">
        <v>318</v>
      </c>
      <c r="F321" s="3">
        <v>42015</v>
      </c>
      <c r="G321" s="4">
        <v>0.4906392819511689</v>
      </c>
      <c r="H321" s="7">
        <f t="shared" si="12"/>
        <v>42015.490639281954</v>
      </c>
      <c r="K321" s="7">
        <f t="shared" si="13"/>
        <v>42018.208333332565</v>
      </c>
      <c r="L321" s="7">
        <f t="shared" si="14"/>
        <v>42018.624999999229</v>
      </c>
      <c r="M321" s="1">
        <f>COUNTIF(Combined,"&lt;="&amp;L321)-COUNTIF(Combined,"&lt;"&amp;K321)</f>
        <v>41</v>
      </c>
    </row>
    <row r="322" spans="5:13" ht="15.75" x14ac:dyDescent="0.25">
      <c r="E322" s="2">
        <v>319</v>
      </c>
      <c r="F322" s="3">
        <v>42006</v>
      </c>
      <c r="G322" s="4">
        <v>0.47201912550047592</v>
      </c>
      <c r="H322" s="7">
        <f t="shared" si="12"/>
        <v>42006.472019125504</v>
      </c>
      <c r="K322" s="7">
        <f t="shared" si="13"/>
        <v>42018.249999999229</v>
      </c>
      <c r="L322" s="7">
        <f t="shared" si="14"/>
        <v>42018.666666665893</v>
      </c>
      <c r="M322" s="1">
        <f>COUNTIF(Combined,"&lt;="&amp;L322)-COUNTIF(Combined,"&lt;"&amp;K322)</f>
        <v>44</v>
      </c>
    </row>
    <row r="323" spans="5:13" ht="15.75" x14ac:dyDescent="0.25">
      <c r="E323" s="2">
        <v>320</v>
      </c>
      <c r="F323" s="3">
        <v>42016</v>
      </c>
      <c r="G323" s="4">
        <v>0.56304194969655341</v>
      </c>
      <c r="H323" s="7">
        <f t="shared" si="12"/>
        <v>42016.563041949696</v>
      </c>
      <c r="K323" s="7">
        <f t="shared" si="13"/>
        <v>42018.291666665893</v>
      </c>
      <c r="L323" s="7">
        <f t="shared" si="14"/>
        <v>42018.708333332557</v>
      </c>
      <c r="M323" s="1">
        <f>COUNTIF(Combined,"&lt;="&amp;L323)-COUNTIF(Combined,"&lt;"&amp;K323)</f>
        <v>45</v>
      </c>
    </row>
    <row r="324" spans="5:13" ht="15.75" x14ac:dyDescent="0.25">
      <c r="E324" s="2">
        <v>321</v>
      </c>
      <c r="F324" s="3">
        <v>42008</v>
      </c>
      <c r="G324" s="4">
        <v>0.11904867786957044</v>
      </c>
      <c r="H324" s="7">
        <f t="shared" si="12"/>
        <v>42008.119048677872</v>
      </c>
      <c r="K324" s="7">
        <f t="shared" si="13"/>
        <v>42018.333333332557</v>
      </c>
      <c r="L324" s="7">
        <f t="shared" si="14"/>
        <v>42018.749999999221</v>
      </c>
      <c r="M324" s="1">
        <f>COUNTIF(Combined,"&lt;="&amp;L324)-COUNTIF(Combined,"&lt;"&amp;K324)</f>
        <v>48</v>
      </c>
    </row>
    <row r="325" spans="5:13" ht="15.75" x14ac:dyDescent="0.25">
      <c r="E325" s="2">
        <v>322</v>
      </c>
      <c r="F325" s="3">
        <v>42008</v>
      </c>
      <c r="G325" s="4">
        <v>0.26825528451734776</v>
      </c>
      <c r="H325" s="7">
        <f t="shared" ref="H325:H388" si="15">F325+G325</f>
        <v>42008.268255284514</v>
      </c>
      <c r="K325" s="7">
        <f t="shared" si="13"/>
        <v>42018.374999999221</v>
      </c>
      <c r="L325" s="7">
        <f t="shared" si="14"/>
        <v>42018.791666665886</v>
      </c>
      <c r="M325" s="1">
        <f>COUNTIF(Combined,"&lt;="&amp;L325)-COUNTIF(Combined,"&lt;"&amp;K325)</f>
        <v>43</v>
      </c>
    </row>
    <row r="326" spans="5:13" ht="15.75" x14ac:dyDescent="0.25">
      <c r="E326" s="2">
        <v>323</v>
      </c>
      <c r="F326" s="3">
        <v>42015</v>
      </c>
      <c r="G326" s="4">
        <v>0.41762000484812978</v>
      </c>
      <c r="H326" s="7">
        <f t="shared" si="15"/>
        <v>42015.417620004846</v>
      </c>
      <c r="K326" s="7">
        <f t="shared" ref="K326:K389" si="16">K325+(1/24)</f>
        <v>42018.416666665886</v>
      </c>
      <c r="L326" s="7">
        <f t="shared" ref="L326:L389" si="17">K326+(10/24)</f>
        <v>42018.83333333255</v>
      </c>
      <c r="M326" s="1">
        <f>COUNTIF(Combined,"&lt;="&amp;L326)-COUNTIF(Combined,"&lt;"&amp;K326)</f>
        <v>41</v>
      </c>
    </row>
    <row r="327" spans="5:13" ht="15.75" x14ac:dyDescent="0.25">
      <c r="E327" s="2">
        <v>324</v>
      </c>
      <c r="F327" s="3">
        <v>42016</v>
      </c>
      <c r="G327" s="4">
        <v>0.66172521232155024</v>
      </c>
      <c r="H327" s="7">
        <f t="shared" si="15"/>
        <v>42016.661725212325</v>
      </c>
      <c r="K327" s="7">
        <f t="shared" si="16"/>
        <v>42018.45833333255</v>
      </c>
      <c r="L327" s="7">
        <f t="shared" si="17"/>
        <v>42018.874999999214</v>
      </c>
      <c r="M327" s="1">
        <f>COUNTIF(Combined,"&lt;="&amp;L327)-COUNTIF(Combined,"&lt;"&amp;K327)</f>
        <v>39</v>
      </c>
    </row>
    <row r="328" spans="5:13" ht="15.75" x14ac:dyDescent="0.25">
      <c r="E328" s="2">
        <v>325</v>
      </c>
      <c r="F328" s="3">
        <v>42018</v>
      </c>
      <c r="G328" s="4">
        <v>0.52805440641804346</v>
      </c>
      <c r="H328" s="7">
        <f t="shared" si="15"/>
        <v>42018.528054406415</v>
      </c>
      <c r="K328" s="7">
        <f t="shared" si="16"/>
        <v>42018.499999999214</v>
      </c>
      <c r="L328" s="7">
        <f t="shared" si="17"/>
        <v>42018.916666665878</v>
      </c>
      <c r="M328" s="1">
        <f>COUNTIF(Combined,"&lt;="&amp;L328)-COUNTIF(Combined,"&lt;"&amp;K328)</f>
        <v>35</v>
      </c>
    </row>
    <row r="329" spans="5:13" ht="15.75" x14ac:dyDescent="0.25">
      <c r="E329" s="2">
        <v>326</v>
      </c>
      <c r="F329" s="3">
        <v>42010</v>
      </c>
      <c r="G329" s="4">
        <v>0.6954401441296667</v>
      </c>
      <c r="H329" s="7">
        <f t="shared" si="15"/>
        <v>42010.695440144133</v>
      </c>
      <c r="K329" s="7">
        <f t="shared" si="16"/>
        <v>42018.541666665878</v>
      </c>
      <c r="L329" s="7">
        <f t="shared" si="17"/>
        <v>42018.958333332543</v>
      </c>
      <c r="M329" s="1">
        <f>COUNTIF(Combined,"&lt;="&amp;L329)-COUNTIF(Combined,"&lt;"&amp;K329)</f>
        <v>27</v>
      </c>
    </row>
    <row r="330" spans="5:13" ht="15.75" x14ac:dyDescent="0.25">
      <c r="E330" s="2">
        <v>327</v>
      </c>
      <c r="F330" s="3">
        <v>42009</v>
      </c>
      <c r="G330" s="4">
        <v>0.51728641696709754</v>
      </c>
      <c r="H330" s="7">
        <f t="shared" si="15"/>
        <v>42009.517286416965</v>
      </c>
      <c r="K330" s="7">
        <f t="shared" si="16"/>
        <v>42018.583333332543</v>
      </c>
      <c r="L330" s="7">
        <f t="shared" si="17"/>
        <v>42018.999999999207</v>
      </c>
      <c r="M330" s="1">
        <f>COUNTIF(Combined,"&lt;="&amp;L330)-COUNTIF(Combined,"&lt;"&amp;K330)</f>
        <v>24</v>
      </c>
    </row>
    <row r="331" spans="5:13" ht="15.75" x14ac:dyDescent="0.25">
      <c r="E331" s="2">
        <v>328</v>
      </c>
      <c r="F331" s="3">
        <v>42006</v>
      </c>
      <c r="G331" s="4">
        <v>0.74472503136417523</v>
      </c>
      <c r="H331" s="7">
        <f t="shared" si="15"/>
        <v>42006.744725031363</v>
      </c>
      <c r="K331" s="7">
        <f t="shared" si="16"/>
        <v>42018.624999999207</v>
      </c>
      <c r="L331" s="7">
        <f t="shared" si="17"/>
        <v>42019.041666665871</v>
      </c>
      <c r="M331" s="1">
        <f>COUNTIF(Combined,"&lt;="&amp;L331)-COUNTIF(Combined,"&lt;"&amp;K331)</f>
        <v>18</v>
      </c>
    </row>
    <row r="332" spans="5:13" ht="15.75" x14ac:dyDescent="0.25">
      <c r="E332" s="2">
        <v>329</v>
      </c>
      <c r="F332" s="3">
        <v>42017</v>
      </c>
      <c r="G332" s="4">
        <v>0.48850575303721538</v>
      </c>
      <c r="H332" s="7">
        <f t="shared" si="15"/>
        <v>42017.488505753034</v>
      </c>
      <c r="K332" s="7">
        <f t="shared" si="16"/>
        <v>42018.666666665871</v>
      </c>
      <c r="L332" s="7">
        <f t="shared" si="17"/>
        <v>42019.083333332535</v>
      </c>
      <c r="M332" s="1">
        <f>COUNTIF(Combined,"&lt;="&amp;L332)-COUNTIF(Combined,"&lt;"&amp;K332)</f>
        <v>9</v>
      </c>
    </row>
    <row r="333" spans="5:13" ht="15.75" x14ac:dyDescent="0.25">
      <c r="E333" s="2">
        <v>330</v>
      </c>
      <c r="F333" s="3">
        <v>42012</v>
      </c>
      <c r="G333" s="4">
        <v>0.11039090867214796</v>
      </c>
      <c r="H333" s="7">
        <f t="shared" si="15"/>
        <v>42012.110390908674</v>
      </c>
      <c r="K333" s="7">
        <f t="shared" si="16"/>
        <v>42018.708333332535</v>
      </c>
      <c r="L333" s="7">
        <f t="shared" si="17"/>
        <v>42019.1249999992</v>
      </c>
      <c r="M333" s="1">
        <f>COUNTIF(Combined,"&lt;="&amp;L333)-COUNTIF(Combined,"&lt;"&amp;K333)</f>
        <v>5</v>
      </c>
    </row>
    <row r="334" spans="5:13" ht="15.75" x14ac:dyDescent="0.25">
      <c r="E334" s="2">
        <v>331</v>
      </c>
      <c r="F334" s="3">
        <v>42012</v>
      </c>
      <c r="G334" s="4">
        <v>0.30670103193813214</v>
      </c>
      <c r="H334" s="7">
        <f t="shared" si="15"/>
        <v>42012.306701031936</v>
      </c>
    </row>
    <row r="335" spans="5:13" ht="15.75" x14ac:dyDescent="0.25">
      <c r="E335" s="2">
        <v>332</v>
      </c>
      <c r="F335" s="3">
        <v>42015</v>
      </c>
      <c r="G335" s="4">
        <v>0.62543895532510918</v>
      </c>
      <c r="H335" s="7">
        <f t="shared" si="15"/>
        <v>42015.625438955329</v>
      </c>
    </row>
    <row r="336" spans="5:13" ht="15.75" x14ac:dyDescent="0.25">
      <c r="E336" s="2">
        <v>333</v>
      </c>
      <c r="F336" s="3">
        <v>42008</v>
      </c>
      <c r="G336" s="4">
        <v>0.17184796998954027</v>
      </c>
      <c r="H336" s="7">
        <f t="shared" si="15"/>
        <v>42008.171847969992</v>
      </c>
    </row>
    <row r="337" spans="5:8" ht="15.75" x14ac:dyDescent="0.25">
      <c r="E337" s="2">
        <v>334</v>
      </c>
      <c r="F337" s="3">
        <v>42008</v>
      </c>
      <c r="G337" s="4">
        <v>0.10033297807997332</v>
      </c>
      <c r="H337" s="7">
        <f t="shared" si="15"/>
        <v>42008.10033297808</v>
      </c>
    </row>
    <row r="338" spans="5:8" ht="15.75" x14ac:dyDescent="0.25">
      <c r="E338" s="2">
        <v>335</v>
      </c>
      <c r="F338" s="3">
        <v>42012</v>
      </c>
      <c r="G338" s="4">
        <v>0.33449913121708702</v>
      </c>
      <c r="H338" s="7">
        <f t="shared" si="15"/>
        <v>42012.334499131219</v>
      </c>
    </row>
    <row r="339" spans="5:8" ht="15.75" x14ac:dyDescent="0.25">
      <c r="E339" s="2">
        <v>336</v>
      </c>
      <c r="F339" s="3">
        <v>42009</v>
      </c>
      <c r="G339" s="4">
        <v>0.43925773384350097</v>
      </c>
      <c r="H339" s="7">
        <f t="shared" si="15"/>
        <v>42009.439257733844</v>
      </c>
    </row>
    <row r="340" spans="5:8" ht="15.75" x14ac:dyDescent="0.25">
      <c r="E340" s="2">
        <v>337</v>
      </c>
      <c r="F340" s="3">
        <v>42017</v>
      </c>
      <c r="G340" s="4">
        <v>0.71278177184728497</v>
      </c>
      <c r="H340" s="7">
        <f t="shared" si="15"/>
        <v>42017.71278177185</v>
      </c>
    </row>
    <row r="341" spans="5:8" ht="15.75" x14ac:dyDescent="0.25">
      <c r="E341" s="2">
        <v>338</v>
      </c>
      <c r="F341" s="3">
        <v>42017</v>
      </c>
      <c r="G341" s="4">
        <v>0.72221542440588782</v>
      </c>
      <c r="H341" s="7">
        <f t="shared" si="15"/>
        <v>42017.722215424408</v>
      </c>
    </row>
    <row r="342" spans="5:8" ht="15.75" x14ac:dyDescent="0.25">
      <c r="E342" s="2">
        <v>339</v>
      </c>
      <c r="F342" s="3">
        <v>42018</v>
      </c>
      <c r="G342" s="4">
        <v>0.63654026480077786</v>
      </c>
      <c r="H342" s="7">
        <f t="shared" si="15"/>
        <v>42018.636540264801</v>
      </c>
    </row>
    <row r="343" spans="5:8" ht="15.75" x14ac:dyDescent="0.25">
      <c r="E343" s="2">
        <v>340</v>
      </c>
      <c r="F343" s="3">
        <v>42010</v>
      </c>
      <c r="G343" s="4">
        <v>0.58995895184015323</v>
      </c>
      <c r="H343" s="7">
        <f t="shared" si="15"/>
        <v>42010.589958951838</v>
      </c>
    </row>
    <row r="344" spans="5:8" ht="15.75" x14ac:dyDescent="0.25">
      <c r="E344" s="2">
        <v>341</v>
      </c>
      <c r="F344" s="3">
        <v>42005</v>
      </c>
      <c r="G344" s="4">
        <v>0.69399286588380549</v>
      </c>
      <c r="H344" s="7">
        <f t="shared" si="15"/>
        <v>42005.693992865883</v>
      </c>
    </row>
    <row r="345" spans="5:8" ht="15.75" x14ac:dyDescent="0.25">
      <c r="E345" s="2">
        <v>342</v>
      </c>
      <c r="F345" s="3">
        <v>42013</v>
      </c>
      <c r="G345" s="4">
        <v>0.11894072520033538</v>
      </c>
      <c r="H345" s="7">
        <f t="shared" si="15"/>
        <v>42013.118940725202</v>
      </c>
    </row>
    <row r="346" spans="5:8" ht="15.75" x14ac:dyDescent="0.25">
      <c r="E346" s="2">
        <v>343</v>
      </c>
      <c r="F346" s="3">
        <v>42009</v>
      </c>
      <c r="G346" s="4">
        <v>0.54420452130827324</v>
      </c>
      <c r="H346" s="7">
        <f t="shared" si="15"/>
        <v>42009.544204521306</v>
      </c>
    </row>
    <row r="347" spans="5:8" ht="15.75" x14ac:dyDescent="0.25">
      <c r="E347" s="2">
        <v>344</v>
      </c>
      <c r="F347" s="3">
        <v>42008</v>
      </c>
      <c r="G347" s="4">
        <v>0.52246002302847161</v>
      </c>
      <c r="H347" s="7">
        <f t="shared" si="15"/>
        <v>42008.522460023029</v>
      </c>
    </row>
    <row r="348" spans="5:8" ht="15.75" x14ac:dyDescent="0.25">
      <c r="E348" s="2">
        <v>345</v>
      </c>
      <c r="F348" s="3">
        <v>42008</v>
      </c>
      <c r="G348" s="4">
        <v>0.15353508854301401</v>
      </c>
      <c r="H348" s="7">
        <f t="shared" si="15"/>
        <v>42008.153535088546</v>
      </c>
    </row>
    <row r="349" spans="5:8" ht="15.75" x14ac:dyDescent="0.25">
      <c r="E349" s="2">
        <v>346</v>
      </c>
      <c r="F349" s="3">
        <v>42005</v>
      </c>
      <c r="G349" s="4">
        <v>0.2380586453044008</v>
      </c>
      <c r="H349" s="7">
        <f t="shared" si="15"/>
        <v>42005.238058645307</v>
      </c>
    </row>
    <row r="350" spans="5:8" ht="15.75" x14ac:dyDescent="0.25">
      <c r="E350" s="2">
        <v>347</v>
      </c>
      <c r="F350" s="3">
        <v>42013</v>
      </c>
      <c r="G350" s="4">
        <v>0.54031483410563241</v>
      </c>
      <c r="H350" s="7">
        <f t="shared" si="15"/>
        <v>42013.540314834107</v>
      </c>
    </row>
    <row r="351" spans="5:8" ht="15.75" x14ac:dyDescent="0.25">
      <c r="E351" s="2">
        <v>348</v>
      </c>
      <c r="F351" s="3">
        <v>42011</v>
      </c>
      <c r="G351" s="4">
        <v>0.57413942475837265</v>
      </c>
      <c r="H351" s="7">
        <f t="shared" si="15"/>
        <v>42011.57413942476</v>
      </c>
    </row>
    <row r="352" spans="5:8" ht="15.75" x14ac:dyDescent="0.25">
      <c r="E352" s="2">
        <v>349</v>
      </c>
      <c r="F352" s="3">
        <v>42013</v>
      </c>
      <c r="G352" s="4">
        <v>0.30029541334490778</v>
      </c>
      <c r="H352" s="7">
        <f t="shared" si="15"/>
        <v>42013.300295413348</v>
      </c>
    </row>
    <row r="353" spans="5:8" ht="15.75" x14ac:dyDescent="0.25">
      <c r="E353" s="2">
        <v>350</v>
      </c>
      <c r="F353" s="3">
        <v>42011</v>
      </c>
      <c r="G353" s="4">
        <v>0.45391354310053406</v>
      </c>
      <c r="H353" s="7">
        <f t="shared" si="15"/>
        <v>42011.453913543104</v>
      </c>
    </row>
    <row r="354" spans="5:8" ht="15.75" x14ac:dyDescent="0.25">
      <c r="E354" s="2">
        <v>351</v>
      </c>
      <c r="F354" s="3">
        <v>42011</v>
      </c>
      <c r="G354" s="4">
        <v>0.51196999688958544</v>
      </c>
      <c r="H354" s="7">
        <f t="shared" si="15"/>
        <v>42011.511969996893</v>
      </c>
    </row>
    <row r="355" spans="5:8" ht="15.75" x14ac:dyDescent="0.25">
      <c r="E355" s="2">
        <v>352</v>
      </c>
      <c r="F355" s="3">
        <v>42007</v>
      </c>
      <c r="G355" s="4">
        <v>0.7454711641571643</v>
      </c>
      <c r="H355" s="7">
        <f t="shared" si="15"/>
        <v>42007.745471164155</v>
      </c>
    </row>
    <row r="356" spans="5:8" ht="15.75" x14ac:dyDescent="0.25">
      <c r="E356" s="2">
        <v>353</v>
      </c>
      <c r="F356" s="3">
        <v>42008</v>
      </c>
      <c r="G356" s="4">
        <v>0.31656445578296022</v>
      </c>
      <c r="H356" s="7">
        <f t="shared" si="15"/>
        <v>42008.316564455781</v>
      </c>
    </row>
    <row r="357" spans="5:8" ht="15.75" x14ac:dyDescent="0.25">
      <c r="E357" s="2">
        <v>354</v>
      </c>
      <c r="F357" s="3">
        <v>42009</v>
      </c>
      <c r="G357" s="4">
        <v>0.29819175548105797</v>
      </c>
      <c r="H357" s="7">
        <f t="shared" si="15"/>
        <v>42009.298191755479</v>
      </c>
    </row>
    <row r="358" spans="5:8" ht="15.75" x14ac:dyDescent="0.25">
      <c r="E358" s="2">
        <v>355</v>
      </c>
      <c r="F358" s="3">
        <v>42010</v>
      </c>
      <c r="G358" s="4">
        <v>9.2068313553525918E-2</v>
      </c>
      <c r="H358" s="7">
        <f t="shared" si="15"/>
        <v>42010.092068313556</v>
      </c>
    </row>
    <row r="359" spans="5:8" ht="15.75" x14ac:dyDescent="0.25">
      <c r="E359" s="2">
        <v>356</v>
      </c>
      <c r="F359" s="3">
        <v>42006</v>
      </c>
      <c r="G359" s="4">
        <v>9.9455410475897482E-2</v>
      </c>
      <c r="H359" s="7">
        <f t="shared" si="15"/>
        <v>42006.099455410476</v>
      </c>
    </row>
    <row r="360" spans="5:8" ht="15.75" x14ac:dyDescent="0.25">
      <c r="E360" s="2">
        <v>357</v>
      </c>
      <c r="F360" s="3">
        <v>42007</v>
      </c>
      <c r="G360" s="4">
        <v>0.41263855427703866</v>
      </c>
      <c r="H360" s="7">
        <f t="shared" si="15"/>
        <v>42007.412638554277</v>
      </c>
    </row>
    <row r="361" spans="5:8" ht="15.75" x14ac:dyDescent="0.25">
      <c r="E361" s="2">
        <v>358</v>
      </c>
      <c r="F361" s="3">
        <v>42013</v>
      </c>
      <c r="G361" s="4">
        <v>0.34108401984026088</v>
      </c>
      <c r="H361" s="7">
        <f t="shared" si="15"/>
        <v>42013.341084019841</v>
      </c>
    </row>
    <row r="362" spans="5:8" ht="15.75" x14ac:dyDescent="0.25">
      <c r="E362" s="2">
        <v>359</v>
      </c>
      <c r="F362" s="3">
        <v>42010</v>
      </c>
      <c r="G362" s="4">
        <v>0.18149010749638189</v>
      </c>
      <c r="H362" s="7">
        <f t="shared" si="15"/>
        <v>42010.181490107498</v>
      </c>
    </row>
    <row r="363" spans="5:8" ht="15.75" x14ac:dyDescent="0.25">
      <c r="E363" s="2">
        <v>360</v>
      </c>
      <c r="F363" s="3">
        <v>42013</v>
      </c>
      <c r="G363" s="4">
        <v>0.62767780271471274</v>
      </c>
      <c r="H363" s="7">
        <f t="shared" si="15"/>
        <v>42013.627677802717</v>
      </c>
    </row>
    <row r="364" spans="5:8" ht="15.75" x14ac:dyDescent="0.25">
      <c r="E364" s="2">
        <v>361</v>
      </c>
      <c r="F364" s="3">
        <v>42018</v>
      </c>
      <c r="G364" s="4">
        <v>0.36836660783623437</v>
      </c>
      <c r="H364" s="7">
        <f t="shared" si="15"/>
        <v>42018.368366607836</v>
      </c>
    </row>
    <row r="365" spans="5:8" ht="15.75" x14ac:dyDescent="0.25">
      <c r="E365" s="2">
        <v>362</v>
      </c>
      <c r="F365" s="3">
        <v>42014</v>
      </c>
      <c r="G365" s="4">
        <v>0.49899907692901291</v>
      </c>
      <c r="H365" s="7">
        <f t="shared" si="15"/>
        <v>42014.498999076932</v>
      </c>
    </row>
    <row r="366" spans="5:8" ht="15.75" x14ac:dyDescent="0.25">
      <c r="E366" s="2">
        <v>363</v>
      </c>
      <c r="F366" s="3">
        <v>42018</v>
      </c>
      <c r="G366" s="4">
        <v>0.39084721569650993</v>
      </c>
      <c r="H366" s="7">
        <f t="shared" si="15"/>
        <v>42018.390847215698</v>
      </c>
    </row>
    <row r="367" spans="5:8" ht="15.75" x14ac:dyDescent="0.25">
      <c r="E367" s="2">
        <v>364</v>
      </c>
      <c r="F367" s="3">
        <v>42017</v>
      </c>
      <c r="G367" s="4">
        <v>0.39372842447969902</v>
      </c>
      <c r="H367" s="7">
        <f t="shared" si="15"/>
        <v>42017.393728424482</v>
      </c>
    </row>
    <row r="368" spans="5:8" ht="15.75" x14ac:dyDescent="0.25">
      <c r="E368" s="2">
        <v>365</v>
      </c>
      <c r="F368" s="3">
        <v>42012</v>
      </c>
      <c r="G368" s="4">
        <v>0.28981566611385262</v>
      </c>
      <c r="H368" s="7">
        <f t="shared" si="15"/>
        <v>42012.28981566611</v>
      </c>
    </row>
    <row r="369" spans="5:8" ht="15.75" x14ac:dyDescent="0.25">
      <c r="E369" s="2">
        <v>366</v>
      </c>
      <c r="F369" s="3">
        <v>42013</v>
      </c>
      <c r="G369" s="4">
        <v>0.60404536182378843</v>
      </c>
      <c r="H369" s="7">
        <f t="shared" si="15"/>
        <v>42013.604045361826</v>
      </c>
    </row>
    <row r="370" spans="5:8" ht="15.75" x14ac:dyDescent="0.25">
      <c r="E370" s="2">
        <v>367</v>
      </c>
      <c r="F370" s="3">
        <v>42016</v>
      </c>
      <c r="G370" s="4">
        <v>0.51687118192653958</v>
      </c>
      <c r="H370" s="7">
        <f t="shared" si="15"/>
        <v>42016.516871181928</v>
      </c>
    </row>
    <row r="371" spans="5:8" ht="15.75" x14ac:dyDescent="0.25">
      <c r="E371" s="2">
        <v>368</v>
      </c>
      <c r="F371" s="3">
        <v>42012</v>
      </c>
      <c r="G371" s="4">
        <v>0.30667911250044766</v>
      </c>
      <c r="H371" s="7">
        <f t="shared" si="15"/>
        <v>42012.306679112502</v>
      </c>
    </row>
    <row r="372" spans="5:8" ht="15.75" x14ac:dyDescent="0.25">
      <c r="E372" s="2">
        <v>369</v>
      </c>
      <c r="F372" s="3">
        <v>42010</v>
      </c>
      <c r="G372" s="4">
        <v>0.71279985536018553</v>
      </c>
      <c r="H372" s="7">
        <f t="shared" si="15"/>
        <v>42010.712799855362</v>
      </c>
    </row>
    <row r="373" spans="5:8" ht="15.75" x14ac:dyDescent="0.25">
      <c r="E373" s="2">
        <v>370</v>
      </c>
      <c r="F373" s="3">
        <v>42008</v>
      </c>
      <c r="G373" s="4">
        <v>0.11178905816739489</v>
      </c>
      <c r="H373" s="7">
        <f t="shared" si="15"/>
        <v>42008.111789058166</v>
      </c>
    </row>
    <row r="374" spans="5:8" ht="15.75" x14ac:dyDescent="0.25">
      <c r="E374" s="2">
        <v>371</v>
      </c>
      <c r="F374" s="3">
        <v>42018</v>
      </c>
      <c r="G374" s="4">
        <v>0.64713502854794669</v>
      </c>
      <c r="H374" s="7">
        <f t="shared" si="15"/>
        <v>42018.64713502855</v>
      </c>
    </row>
    <row r="375" spans="5:8" ht="15.75" x14ac:dyDescent="0.25">
      <c r="E375" s="2">
        <v>372</v>
      </c>
      <c r="F375" s="3">
        <v>42018</v>
      </c>
      <c r="G375" s="4">
        <v>0.70734764551938922</v>
      </c>
      <c r="H375" s="7">
        <f t="shared" si="15"/>
        <v>42018.707347645519</v>
      </c>
    </row>
    <row r="376" spans="5:8" ht="15.75" x14ac:dyDescent="0.25">
      <c r="E376" s="2">
        <v>373</v>
      </c>
      <c r="F376" s="3">
        <v>42008</v>
      </c>
      <c r="G376" s="4">
        <v>0.18979760804732701</v>
      </c>
      <c r="H376" s="7">
        <f t="shared" si="15"/>
        <v>42008.189797608051</v>
      </c>
    </row>
    <row r="377" spans="5:8" ht="15.75" x14ac:dyDescent="0.25">
      <c r="E377" s="2">
        <v>374</v>
      </c>
      <c r="F377" s="3">
        <v>42007</v>
      </c>
      <c r="G377" s="4">
        <v>0.40859123672418418</v>
      </c>
      <c r="H377" s="7">
        <f t="shared" si="15"/>
        <v>42007.408591236723</v>
      </c>
    </row>
    <row r="378" spans="5:8" ht="15.75" x14ac:dyDescent="0.25">
      <c r="E378" s="2">
        <v>375</v>
      </c>
      <c r="F378" s="3">
        <v>42013</v>
      </c>
      <c r="G378" s="4">
        <v>0.20502777265512839</v>
      </c>
      <c r="H378" s="7">
        <f t="shared" si="15"/>
        <v>42013.205027772652</v>
      </c>
    </row>
    <row r="379" spans="5:8" ht="15.75" x14ac:dyDescent="0.25">
      <c r="E379" s="2">
        <v>376</v>
      </c>
      <c r="F379" s="3">
        <v>42010</v>
      </c>
      <c r="G379" s="4">
        <v>0.29623056769987172</v>
      </c>
      <c r="H379" s="7">
        <f t="shared" si="15"/>
        <v>42010.296230567699</v>
      </c>
    </row>
    <row r="380" spans="5:8" ht="15.75" x14ac:dyDescent="0.25">
      <c r="E380" s="2">
        <v>377</v>
      </c>
      <c r="F380" s="3">
        <v>42012</v>
      </c>
      <c r="G380" s="4">
        <v>0.54148318108627136</v>
      </c>
      <c r="H380" s="7">
        <f t="shared" si="15"/>
        <v>42012.541483181085</v>
      </c>
    </row>
    <row r="381" spans="5:8" ht="15.75" x14ac:dyDescent="0.25">
      <c r="E381" s="2">
        <v>378</v>
      </c>
      <c r="F381" s="3">
        <v>42006</v>
      </c>
      <c r="G381" s="4">
        <v>0.66083605788547117</v>
      </c>
      <c r="H381" s="7">
        <f t="shared" si="15"/>
        <v>42006.660836057883</v>
      </c>
    </row>
    <row r="382" spans="5:8" ht="15.75" x14ac:dyDescent="0.25">
      <c r="E382" s="2">
        <v>379</v>
      </c>
      <c r="F382" s="3">
        <v>42012</v>
      </c>
      <c r="G382" s="4">
        <v>0.73370148470247365</v>
      </c>
      <c r="H382" s="7">
        <f t="shared" si="15"/>
        <v>42012.7337014847</v>
      </c>
    </row>
    <row r="383" spans="5:8" ht="15.75" x14ac:dyDescent="0.25">
      <c r="E383" s="2">
        <v>380</v>
      </c>
      <c r="F383" s="3">
        <v>42007</v>
      </c>
      <c r="G383" s="4">
        <v>0.54569590593586026</v>
      </c>
      <c r="H383" s="7">
        <f t="shared" si="15"/>
        <v>42007.545695905937</v>
      </c>
    </row>
    <row r="384" spans="5:8" ht="15.75" x14ac:dyDescent="0.25">
      <c r="E384" s="2">
        <v>381</v>
      </c>
      <c r="F384" s="3">
        <v>42015</v>
      </c>
      <c r="G384" s="4">
        <v>0.61454711723497291</v>
      </c>
      <c r="H384" s="7">
        <f t="shared" si="15"/>
        <v>42015.614547117235</v>
      </c>
    </row>
    <row r="385" spans="5:8" ht="15.75" x14ac:dyDescent="0.25">
      <c r="E385" s="2">
        <v>382</v>
      </c>
      <c r="F385" s="3">
        <v>42011</v>
      </c>
      <c r="G385" s="4">
        <v>0.27942470130961383</v>
      </c>
      <c r="H385" s="7">
        <f t="shared" si="15"/>
        <v>42011.279424701308</v>
      </c>
    </row>
    <row r="386" spans="5:8" ht="15.75" x14ac:dyDescent="0.25">
      <c r="E386" s="2">
        <v>383</v>
      </c>
      <c r="F386" s="3">
        <v>42013</v>
      </c>
      <c r="G386" s="4">
        <v>0.34913835135785276</v>
      </c>
      <c r="H386" s="7">
        <f t="shared" si="15"/>
        <v>42013.349138351361</v>
      </c>
    </row>
    <row r="387" spans="5:8" ht="15.75" x14ac:dyDescent="0.25">
      <c r="E387" s="2">
        <v>384</v>
      </c>
      <c r="F387" s="3">
        <v>42015</v>
      </c>
      <c r="G387" s="4">
        <v>0.23335136359493758</v>
      </c>
      <c r="H387" s="7">
        <f t="shared" si="15"/>
        <v>42015.233351363597</v>
      </c>
    </row>
    <row r="388" spans="5:8" ht="15.75" x14ac:dyDescent="0.25">
      <c r="E388" s="2">
        <v>385</v>
      </c>
      <c r="F388" s="3">
        <v>42017</v>
      </c>
      <c r="G388" s="4">
        <v>0.40496442278696082</v>
      </c>
      <c r="H388" s="7">
        <f t="shared" si="15"/>
        <v>42017.404964422785</v>
      </c>
    </row>
    <row r="389" spans="5:8" ht="15.75" x14ac:dyDescent="0.25">
      <c r="E389" s="2">
        <v>386</v>
      </c>
      <c r="F389" s="3">
        <v>42014</v>
      </c>
      <c r="G389" s="4">
        <v>0.351462180602653</v>
      </c>
      <c r="H389" s="7">
        <f t="shared" ref="H389:H452" si="18">F389+G389</f>
        <v>42014.351462180603</v>
      </c>
    </row>
    <row r="390" spans="5:8" ht="15.75" x14ac:dyDescent="0.25">
      <c r="E390" s="2">
        <v>387</v>
      </c>
      <c r="F390" s="3">
        <v>42017</v>
      </c>
      <c r="G390" s="4">
        <v>0.39408371462727498</v>
      </c>
      <c r="H390" s="7">
        <f t="shared" si="18"/>
        <v>42017.394083714629</v>
      </c>
    </row>
    <row r="391" spans="5:8" ht="15.75" x14ac:dyDescent="0.25">
      <c r="E391" s="2">
        <v>388</v>
      </c>
      <c r="F391" s="3">
        <v>42009</v>
      </c>
      <c r="G391" s="4">
        <v>0.620501709740642</v>
      </c>
      <c r="H391" s="7">
        <f t="shared" si="18"/>
        <v>42009.620501709738</v>
      </c>
    </row>
    <row r="392" spans="5:8" ht="15.75" x14ac:dyDescent="0.25">
      <c r="E392" s="2">
        <v>389</v>
      </c>
      <c r="F392" s="3">
        <v>42016</v>
      </c>
      <c r="G392" s="4">
        <v>0.63587255478949334</v>
      </c>
      <c r="H392" s="7">
        <f t="shared" si="18"/>
        <v>42016.635872554791</v>
      </c>
    </row>
    <row r="393" spans="5:8" ht="15.75" x14ac:dyDescent="0.25">
      <c r="E393" s="2">
        <v>390</v>
      </c>
      <c r="F393" s="3">
        <v>42009</v>
      </c>
      <c r="G393" s="4">
        <v>0.30144701296189597</v>
      </c>
      <c r="H393" s="7">
        <f t="shared" si="18"/>
        <v>42009.301447012964</v>
      </c>
    </row>
    <row r="394" spans="5:8" ht="15.75" x14ac:dyDescent="0.25">
      <c r="E394" s="2">
        <v>391</v>
      </c>
      <c r="F394" s="3">
        <v>42011</v>
      </c>
      <c r="G394" s="4">
        <v>0.6191749589995269</v>
      </c>
      <c r="H394" s="7">
        <f t="shared" si="18"/>
        <v>42011.619174959</v>
      </c>
    </row>
    <row r="395" spans="5:8" ht="15.75" x14ac:dyDescent="0.25">
      <c r="E395" s="2">
        <v>392</v>
      </c>
      <c r="F395" s="3">
        <v>42012</v>
      </c>
      <c r="G395" s="4">
        <v>0.22648397754049865</v>
      </c>
      <c r="H395" s="7">
        <f t="shared" si="18"/>
        <v>42012.226483977538</v>
      </c>
    </row>
    <row r="396" spans="5:8" ht="15.75" x14ac:dyDescent="0.25">
      <c r="E396" s="2">
        <v>393</v>
      </c>
      <c r="F396" s="3">
        <v>42016</v>
      </c>
      <c r="G396" s="4">
        <v>0.6458888790065116</v>
      </c>
      <c r="H396" s="7">
        <f t="shared" si="18"/>
        <v>42016.645888879008</v>
      </c>
    </row>
    <row r="397" spans="5:8" ht="15.75" x14ac:dyDescent="0.25">
      <c r="E397" s="2">
        <v>394</v>
      </c>
      <c r="F397" s="3">
        <v>42017</v>
      </c>
      <c r="G397" s="4">
        <v>0.33472373640421549</v>
      </c>
      <c r="H397" s="7">
        <f t="shared" si="18"/>
        <v>42017.334723736407</v>
      </c>
    </row>
    <row r="398" spans="5:8" ht="15.75" x14ac:dyDescent="0.25">
      <c r="E398" s="2">
        <v>395</v>
      </c>
      <c r="F398" s="3">
        <v>42007</v>
      </c>
      <c r="G398" s="4">
        <v>0.63750380827838482</v>
      </c>
      <c r="H398" s="7">
        <f t="shared" si="18"/>
        <v>42007.637503808277</v>
      </c>
    </row>
    <row r="399" spans="5:8" ht="15.75" x14ac:dyDescent="0.25">
      <c r="E399" s="2">
        <v>396</v>
      </c>
      <c r="F399" s="3">
        <v>42013</v>
      </c>
      <c r="G399" s="4">
        <v>0.10762313837399251</v>
      </c>
      <c r="H399" s="7">
        <f t="shared" si="18"/>
        <v>42013.10762313837</v>
      </c>
    </row>
    <row r="400" spans="5:8" ht="15.75" x14ac:dyDescent="0.25">
      <c r="E400" s="2">
        <v>397</v>
      </c>
      <c r="F400" s="3">
        <v>42006</v>
      </c>
      <c r="G400" s="4">
        <v>0.50652050393318471</v>
      </c>
      <c r="H400" s="7">
        <f t="shared" si="18"/>
        <v>42006.506520503935</v>
      </c>
    </row>
    <row r="401" spans="5:8" ht="15.75" x14ac:dyDescent="0.25">
      <c r="E401" s="2">
        <v>398</v>
      </c>
      <c r="F401" s="3">
        <v>42010</v>
      </c>
      <c r="G401" s="4">
        <v>0.35744309182009804</v>
      </c>
      <c r="H401" s="7">
        <f t="shared" si="18"/>
        <v>42010.357443091823</v>
      </c>
    </row>
    <row r="402" spans="5:8" ht="15.75" x14ac:dyDescent="0.25">
      <c r="E402" s="2">
        <v>399</v>
      </c>
      <c r="F402" s="3">
        <v>42008</v>
      </c>
      <c r="G402" s="4">
        <v>0.39551359881611081</v>
      </c>
      <c r="H402" s="7">
        <f t="shared" si="18"/>
        <v>42008.395513598814</v>
      </c>
    </row>
    <row r="403" spans="5:8" ht="15.75" x14ac:dyDescent="0.25">
      <c r="E403" s="2">
        <v>400</v>
      </c>
      <c r="F403" s="3">
        <v>42009</v>
      </c>
      <c r="G403" s="4">
        <v>0.64558485226836759</v>
      </c>
      <c r="H403" s="7">
        <f t="shared" si="18"/>
        <v>42009.645584852267</v>
      </c>
    </row>
    <row r="404" spans="5:8" ht="15.75" x14ac:dyDescent="0.25">
      <c r="E404" s="2">
        <v>401</v>
      </c>
      <c r="F404" s="3">
        <v>42008</v>
      </c>
      <c r="G404" s="4">
        <v>0.59552262234285025</v>
      </c>
      <c r="H404" s="7">
        <f t="shared" si="18"/>
        <v>42008.595522622345</v>
      </c>
    </row>
    <row r="405" spans="5:8" ht="15.75" x14ac:dyDescent="0.25">
      <c r="E405" s="2">
        <v>402</v>
      </c>
      <c r="F405" s="3">
        <v>42005</v>
      </c>
      <c r="G405" s="4">
        <v>0.48644594025328658</v>
      </c>
      <c r="H405" s="7">
        <f t="shared" si="18"/>
        <v>42005.486445940252</v>
      </c>
    </row>
    <row r="406" spans="5:8" ht="15.75" x14ac:dyDescent="0.25">
      <c r="E406" s="2">
        <v>403</v>
      </c>
      <c r="F406" s="3">
        <v>42009</v>
      </c>
      <c r="G406" s="4">
        <v>0.70428962305890197</v>
      </c>
      <c r="H406" s="7">
        <f t="shared" si="18"/>
        <v>42009.704289623056</v>
      </c>
    </row>
    <row r="407" spans="5:8" ht="15.75" x14ac:dyDescent="0.25">
      <c r="E407" s="2">
        <v>404</v>
      </c>
      <c r="F407" s="3">
        <v>42011</v>
      </c>
      <c r="G407" s="4">
        <v>0.27935966522984618</v>
      </c>
      <c r="H407" s="7">
        <f t="shared" si="18"/>
        <v>42011.279359665226</v>
      </c>
    </row>
    <row r="408" spans="5:8" ht="15.75" x14ac:dyDescent="0.25">
      <c r="E408" s="2">
        <v>405</v>
      </c>
      <c r="F408" s="3">
        <v>42013</v>
      </c>
      <c r="G408" s="4">
        <v>0.67826105095691436</v>
      </c>
      <c r="H408" s="7">
        <f t="shared" si="18"/>
        <v>42013.678261050954</v>
      </c>
    </row>
    <row r="409" spans="5:8" ht="15.75" x14ac:dyDescent="0.25">
      <c r="E409" s="2">
        <v>406</v>
      </c>
      <c r="F409" s="3">
        <v>42014</v>
      </c>
      <c r="G409" s="4">
        <v>0.43290175816920928</v>
      </c>
      <c r="H409" s="7">
        <f t="shared" si="18"/>
        <v>42014.432901758169</v>
      </c>
    </row>
    <row r="410" spans="5:8" ht="15.75" x14ac:dyDescent="0.25">
      <c r="E410" s="2">
        <v>407</v>
      </c>
      <c r="F410" s="3">
        <v>42007</v>
      </c>
      <c r="G410" s="4">
        <v>0.24040409169278842</v>
      </c>
      <c r="H410" s="7">
        <f t="shared" si="18"/>
        <v>42007.240404091695</v>
      </c>
    </row>
    <row r="411" spans="5:8" ht="15.75" x14ac:dyDescent="0.25">
      <c r="E411" s="2">
        <v>408</v>
      </c>
      <c r="F411" s="3">
        <v>42007</v>
      </c>
      <c r="G411" s="4">
        <v>0.61526920776264404</v>
      </c>
      <c r="H411" s="7">
        <f t="shared" si="18"/>
        <v>42007.615269207759</v>
      </c>
    </row>
    <row r="412" spans="5:8" ht="15.75" x14ac:dyDescent="0.25">
      <c r="E412" s="2">
        <v>409</v>
      </c>
      <c r="F412" s="3">
        <v>42005</v>
      </c>
      <c r="G412" s="4">
        <v>0.57406469305883223</v>
      </c>
      <c r="H412" s="7">
        <f t="shared" si="18"/>
        <v>42005.574064693057</v>
      </c>
    </row>
    <row r="413" spans="5:8" ht="15.75" x14ac:dyDescent="0.25">
      <c r="E413" s="2">
        <v>410</v>
      </c>
      <c r="F413" s="3">
        <v>42009</v>
      </c>
      <c r="G413" s="4">
        <v>0.43148196392033411</v>
      </c>
      <c r="H413" s="7">
        <f t="shared" si="18"/>
        <v>42009.431481963918</v>
      </c>
    </row>
    <row r="414" spans="5:8" ht="15.75" x14ac:dyDescent="0.25">
      <c r="E414" s="2">
        <v>411</v>
      </c>
      <c r="F414" s="3">
        <v>42018</v>
      </c>
      <c r="G414" s="4">
        <v>0.22270321619284084</v>
      </c>
      <c r="H414" s="7">
        <f t="shared" si="18"/>
        <v>42018.22270321619</v>
      </c>
    </row>
    <row r="415" spans="5:8" ht="15.75" x14ac:dyDescent="0.25">
      <c r="E415" s="2">
        <v>412</v>
      </c>
      <c r="F415" s="3">
        <v>42014</v>
      </c>
      <c r="G415" s="4">
        <v>0.49278265022121348</v>
      </c>
      <c r="H415" s="7">
        <f t="shared" si="18"/>
        <v>42014.492782650224</v>
      </c>
    </row>
    <row r="416" spans="5:8" ht="15.75" x14ac:dyDescent="0.25">
      <c r="E416" s="2">
        <v>413</v>
      </c>
      <c r="F416" s="3">
        <v>42010</v>
      </c>
      <c r="G416" s="4">
        <v>9.4110582024380454E-2</v>
      </c>
      <c r="H416" s="7">
        <f t="shared" si="18"/>
        <v>42010.094110582024</v>
      </c>
    </row>
    <row r="417" spans="5:8" ht="15.75" x14ac:dyDescent="0.25">
      <c r="E417" s="2">
        <v>414</v>
      </c>
      <c r="F417" s="3">
        <v>42015</v>
      </c>
      <c r="G417" s="4">
        <v>0.12893148944198426</v>
      </c>
      <c r="H417" s="7">
        <f t="shared" si="18"/>
        <v>42015.128931489438</v>
      </c>
    </row>
    <row r="418" spans="5:8" ht="15.75" x14ac:dyDescent="0.25">
      <c r="E418" s="2">
        <v>415</v>
      </c>
      <c r="F418" s="3">
        <v>42016</v>
      </c>
      <c r="G418" s="4">
        <v>0.17820499366292472</v>
      </c>
      <c r="H418" s="7">
        <f t="shared" si="18"/>
        <v>42016.178204993666</v>
      </c>
    </row>
    <row r="419" spans="5:8" ht="15.75" x14ac:dyDescent="0.25">
      <c r="E419" s="2">
        <v>416</v>
      </c>
      <c r="F419" s="3">
        <v>42008</v>
      </c>
      <c r="G419" s="4">
        <v>0.433562733380431</v>
      </c>
      <c r="H419" s="7">
        <f t="shared" si="18"/>
        <v>42008.433562733378</v>
      </c>
    </row>
    <row r="420" spans="5:8" ht="15.75" x14ac:dyDescent="0.25">
      <c r="E420" s="2">
        <v>417</v>
      </c>
      <c r="F420" s="3">
        <v>42005</v>
      </c>
      <c r="G420" s="4">
        <v>0.65869032465970623</v>
      </c>
      <c r="H420" s="7">
        <f t="shared" si="18"/>
        <v>42005.658690324657</v>
      </c>
    </row>
    <row r="421" spans="5:8" ht="15.75" x14ac:dyDescent="0.25">
      <c r="E421" s="2">
        <v>418</v>
      </c>
      <c r="F421" s="3">
        <v>42005</v>
      </c>
      <c r="G421" s="4">
        <v>0.67056718723379483</v>
      </c>
      <c r="H421" s="7">
        <f t="shared" si="18"/>
        <v>42005.670567187233</v>
      </c>
    </row>
    <row r="422" spans="5:8" ht="15.75" x14ac:dyDescent="0.25">
      <c r="E422" s="2">
        <v>419</v>
      </c>
      <c r="F422" s="3">
        <v>42009</v>
      </c>
      <c r="G422" s="4">
        <v>0.39658112248675831</v>
      </c>
      <c r="H422" s="7">
        <f t="shared" si="18"/>
        <v>42009.396581122484</v>
      </c>
    </row>
    <row r="423" spans="5:8" ht="15.75" x14ac:dyDescent="0.25">
      <c r="E423" s="2">
        <v>420</v>
      </c>
      <c r="F423" s="3">
        <v>42006</v>
      </c>
      <c r="G423" s="4">
        <v>0.2289094281084294</v>
      </c>
      <c r="H423" s="7">
        <f t="shared" si="18"/>
        <v>42006.228909428108</v>
      </c>
    </row>
    <row r="424" spans="5:8" ht="15.75" x14ac:dyDescent="0.25">
      <c r="E424" s="2">
        <v>421</v>
      </c>
      <c r="F424" s="3">
        <v>42007</v>
      </c>
      <c r="G424" s="4">
        <v>0.24828028683165193</v>
      </c>
      <c r="H424" s="7">
        <f t="shared" si="18"/>
        <v>42007.248280286833</v>
      </c>
    </row>
    <row r="425" spans="5:8" ht="15.75" x14ac:dyDescent="0.25">
      <c r="E425" s="2">
        <v>422</v>
      </c>
      <c r="F425" s="3">
        <v>42009</v>
      </c>
      <c r="G425" s="4">
        <v>0.18725703924646669</v>
      </c>
      <c r="H425" s="7">
        <f t="shared" si="18"/>
        <v>42009.187257039244</v>
      </c>
    </row>
    <row r="426" spans="5:8" ht="15.75" x14ac:dyDescent="0.25">
      <c r="E426" s="2">
        <v>423</v>
      </c>
      <c r="F426" s="3">
        <v>42010</v>
      </c>
      <c r="G426" s="4">
        <v>0.1008813119367858</v>
      </c>
      <c r="H426" s="7">
        <f t="shared" si="18"/>
        <v>42010.100881311933</v>
      </c>
    </row>
    <row r="427" spans="5:8" ht="15.75" x14ac:dyDescent="0.25">
      <c r="E427" s="2">
        <v>424</v>
      </c>
      <c r="F427" s="3">
        <v>42009</v>
      </c>
      <c r="G427" s="4">
        <v>0.13698697035697721</v>
      </c>
      <c r="H427" s="7">
        <f t="shared" si="18"/>
        <v>42009.136986970356</v>
      </c>
    </row>
    <row r="428" spans="5:8" ht="15.75" x14ac:dyDescent="0.25">
      <c r="E428" s="2">
        <v>425</v>
      </c>
      <c r="F428" s="3">
        <v>42007</v>
      </c>
      <c r="G428" s="4">
        <v>0.39669047089790033</v>
      </c>
      <c r="H428" s="7">
        <f t="shared" si="18"/>
        <v>42007.396690470901</v>
      </c>
    </row>
    <row r="429" spans="5:8" ht="15.75" x14ac:dyDescent="0.25">
      <c r="E429" s="2">
        <v>426</v>
      </c>
      <c r="F429" s="3">
        <v>42018</v>
      </c>
      <c r="G429" s="4">
        <v>0.51568634577593286</v>
      </c>
      <c r="H429" s="7">
        <f t="shared" si="18"/>
        <v>42018.515686345774</v>
      </c>
    </row>
    <row r="430" spans="5:8" ht="15.75" x14ac:dyDescent="0.25">
      <c r="E430" s="2">
        <v>427</v>
      </c>
      <c r="F430" s="3">
        <v>42007</v>
      </c>
      <c r="G430" s="4">
        <v>0.21865651325336483</v>
      </c>
      <c r="H430" s="7">
        <f t="shared" si="18"/>
        <v>42007.218656513251</v>
      </c>
    </row>
    <row r="431" spans="5:8" ht="15.75" x14ac:dyDescent="0.25">
      <c r="E431" s="2">
        <v>428</v>
      </c>
      <c r="F431" s="3">
        <v>42017</v>
      </c>
      <c r="G431" s="4">
        <v>0.20204061840733911</v>
      </c>
      <c r="H431" s="7">
        <f t="shared" si="18"/>
        <v>42017.202040618409</v>
      </c>
    </row>
    <row r="432" spans="5:8" ht="15.75" x14ac:dyDescent="0.25">
      <c r="E432" s="2">
        <v>429</v>
      </c>
      <c r="F432" s="3">
        <v>42014</v>
      </c>
      <c r="G432" s="4">
        <v>9.1069851871781404E-2</v>
      </c>
      <c r="H432" s="7">
        <f t="shared" si="18"/>
        <v>42014.091069851871</v>
      </c>
    </row>
    <row r="433" spans="5:8" ht="15.75" x14ac:dyDescent="0.25">
      <c r="E433" s="2">
        <v>430</v>
      </c>
      <c r="F433" s="3">
        <v>42015</v>
      </c>
      <c r="G433" s="4">
        <v>0.53229877270734938</v>
      </c>
      <c r="H433" s="7">
        <f t="shared" si="18"/>
        <v>42015.532298772705</v>
      </c>
    </row>
    <row r="434" spans="5:8" ht="15.75" x14ac:dyDescent="0.25">
      <c r="E434" s="2">
        <v>431</v>
      </c>
      <c r="F434" s="3">
        <v>42018</v>
      </c>
      <c r="G434" s="4">
        <v>0.2708606862360462</v>
      </c>
      <c r="H434" s="7">
        <f t="shared" si="18"/>
        <v>42018.270860686236</v>
      </c>
    </row>
    <row r="435" spans="5:8" ht="15.75" x14ac:dyDescent="0.25">
      <c r="E435" s="2">
        <v>432</v>
      </c>
      <c r="F435" s="3">
        <v>42010</v>
      </c>
      <c r="G435" s="4">
        <v>0.14242130485531285</v>
      </c>
      <c r="H435" s="7">
        <f t="shared" si="18"/>
        <v>42010.142421304852</v>
      </c>
    </row>
    <row r="436" spans="5:8" ht="15.75" x14ac:dyDescent="0.25">
      <c r="E436" s="2">
        <v>433</v>
      </c>
      <c r="F436" s="3">
        <v>42006</v>
      </c>
      <c r="G436" s="4">
        <v>0.65433813769281968</v>
      </c>
      <c r="H436" s="7">
        <f t="shared" si="18"/>
        <v>42006.654338137691</v>
      </c>
    </row>
    <row r="437" spans="5:8" ht="15.75" x14ac:dyDescent="0.25">
      <c r="E437" s="2">
        <v>434</v>
      </c>
      <c r="F437" s="3">
        <v>42010</v>
      </c>
      <c r="G437" s="4">
        <v>0.47361727448106866</v>
      </c>
      <c r="H437" s="7">
        <f t="shared" si="18"/>
        <v>42010.473617274482</v>
      </c>
    </row>
    <row r="438" spans="5:8" ht="15.75" x14ac:dyDescent="0.25">
      <c r="E438" s="2">
        <v>435</v>
      </c>
      <c r="F438" s="3">
        <v>42005</v>
      </c>
      <c r="G438" s="4">
        <v>0.52245065412535141</v>
      </c>
      <c r="H438" s="7">
        <f t="shared" si="18"/>
        <v>42005.522450654127</v>
      </c>
    </row>
    <row r="439" spans="5:8" ht="15.75" x14ac:dyDescent="0.25">
      <c r="E439" s="2">
        <v>436</v>
      </c>
      <c r="F439" s="3">
        <v>42007</v>
      </c>
      <c r="G439" s="4">
        <v>0.20362804039526247</v>
      </c>
      <c r="H439" s="7">
        <f t="shared" si="18"/>
        <v>42007.203628040392</v>
      </c>
    </row>
    <row r="440" spans="5:8" ht="15.75" x14ac:dyDescent="0.25">
      <c r="E440" s="2">
        <v>437</v>
      </c>
      <c r="F440" s="3">
        <v>42012</v>
      </c>
      <c r="G440" s="4">
        <v>0.54806471732607387</v>
      </c>
      <c r="H440" s="7">
        <f t="shared" si="18"/>
        <v>42012.548064717324</v>
      </c>
    </row>
    <row r="441" spans="5:8" ht="15.75" x14ac:dyDescent="0.25">
      <c r="E441" s="2">
        <v>438</v>
      </c>
      <c r="F441" s="3">
        <v>42011</v>
      </c>
      <c r="G441" s="4">
        <v>0.35431352971979191</v>
      </c>
      <c r="H441" s="7">
        <f t="shared" si="18"/>
        <v>42011.354313529722</v>
      </c>
    </row>
    <row r="442" spans="5:8" ht="15.75" x14ac:dyDescent="0.25">
      <c r="E442" s="2">
        <v>439</v>
      </c>
      <c r="F442" s="3">
        <v>42011</v>
      </c>
      <c r="G442" s="4">
        <v>0.51501091976656255</v>
      </c>
      <c r="H442" s="7">
        <f t="shared" si="18"/>
        <v>42011.515010919764</v>
      </c>
    </row>
    <row r="443" spans="5:8" ht="15.75" x14ac:dyDescent="0.25">
      <c r="E443" s="2">
        <v>440</v>
      </c>
      <c r="F443" s="3">
        <v>42014</v>
      </c>
      <c r="G443" s="4">
        <v>0.55764970367150091</v>
      </c>
      <c r="H443" s="7">
        <f t="shared" si="18"/>
        <v>42014.557649703675</v>
      </c>
    </row>
    <row r="444" spans="5:8" ht="15.75" x14ac:dyDescent="0.25">
      <c r="E444" s="2">
        <v>441</v>
      </c>
      <c r="F444" s="3">
        <v>42013</v>
      </c>
      <c r="G444" s="4">
        <v>0.22105136957664823</v>
      </c>
      <c r="H444" s="7">
        <f t="shared" si="18"/>
        <v>42013.221051369575</v>
      </c>
    </row>
    <row r="445" spans="5:8" ht="15.75" x14ac:dyDescent="0.25">
      <c r="E445" s="2">
        <v>442</v>
      </c>
      <c r="F445" s="3">
        <v>42016</v>
      </c>
      <c r="G445" s="4">
        <v>0.43871391192221498</v>
      </c>
      <c r="H445" s="7">
        <f t="shared" si="18"/>
        <v>42016.438713911921</v>
      </c>
    </row>
    <row r="446" spans="5:8" ht="15.75" x14ac:dyDescent="0.25">
      <c r="E446" s="2">
        <v>443</v>
      </c>
      <c r="F446" s="3">
        <v>42008</v>
      </c>
      <c r="G446" s="4">
        <v>9.90026490599E-2</v>
      </c>
      <c r="H446" s="7">
        <f t="shared" si="18"/>
        <v>42008.099002649062</v>
      </c>
    </row>
    <row r="447" spans="5:8" ht="15.75" x14ac:dyDescent="0.25">
      <c r="E447" s="2">
        <v>444</v>
      </c>
      <c r="F447" s="3">
        <v>42008</v>
      </c>
      <c r="G447" s="4">
        <v>0.24532297417722904</v>
      </c>
      <c r="H447" s="7">
        <f t="shared" si="18"/>
        <v>42008.24532297418</v>
      </c>
    </row>
    <row r="448" spans="5:8" ht="15.75" x14ac:dyDescent="0.25">
      <c r="E448" s="2">
        <v>445</v>
      </c>
      <c r="F448" s="3">
        <v>42017</v>
      </c>
      <c r="G448" s="4">
        <v>0.12605273823003404</v>
      </c>
      <c r="H448" s="7">
        <f t="shared" si="18"/>
        <v>42017.126052738233</v>
      </c>
    </row>
    <row r="449" spans="5:8" ht="15.75" x14ac:dyDescent="0.25">
      <c r="E449" s="2">
        <v>446</v>
      </c>
      <c r="F449" s="3">
        <v>42010</v>
      </c>
      <c r="G449" s="4">
        <v>0.6619741176661057</v>
      </c>
      <c r="H449" s="7">
        <f t="shared" si="18"/>
        <v>42010.661974117669</v>
      </c>
    </row>
    <row r="450" spans="5:8" ht="15.75" x14ac:dyDescent="0.25">
      <c r="E450" s="2">
        <v>447</v>
      </c>
      <c r="F450" s="3">
        <v>42014</v>
      </c>
      <c r="G450" s="4">
        <v>0.34492239978445904</v>
      </c>
      <c r="H450" s="7">
        <f t="shared" si="18"/>
        <v>42014.344922399781</v>
      </c>
    </row>
    <row r="451" spans="5:8" ht="15.75" x14ac:dyDescent="0.25">
      <c r="E451" s="2">
        <v>448</v>
      </c>
      <c r="F451" s="3">
        <v>42012</v>
      </c>
      <c r="G451" s="4">
        <v>8.6985341313236944E-2</v>
      </c>
      <c r="H451" s="7">
        <f t="shared" si="18"/>
        <v>42012.08698534131</v>
      </c>
    </row>
    <row r="452" spans="5:8" ht="15.75" x14ac:dyDescent="0.25">
      <c r="E452" s="2">
        <v>449</v>
      </c>
      <c r="F452" s="3">
        <v>42009</v>
      </c>
      <c r="G452" s="4">
        <v>0.47849112635764918</v>
      </c>
      <c r="H452" s="7">
        <f t="shared" si="18"/>
        <v>42009.478491126356</v>
      </c>
    </row>
    <row r="453" spans="5:8" ht="15.75" x14ac:dyDescent="0.25">
      <c r="E453" s="2">
        <v>450</v>
      </c>
      <c r="F453" s="3">
        <v>42013</v>
      </c>
      <c r="G453" s="4">
        <v>0.33371087429524482</v>
      </c>
      <c r="H453" s="7">
        <f t="shared" ref="H453:H516" si="19">F453+G453</f>
        <v>42013.333710874293</v>
      </c>
    </row>
    <row r="454" spans="5:8" ht="15.75" x14ac:dyDescent="0.25">
      <c r="E454" s="2">
        <v>451</v>
      </c>
      <c r="F454" s="3">
        <v>42007</v>
      </c>
      <c r="G454" s="4">
        <v>0.592117946778416</v>
      </c>
      <c r="H454" s="7">
        <f t="shared" si="19"/>
        <v>42007.592117946777</v>
      </c>
    </row>
    <row r="455" spans="5:8" ht="15.75" x14ac:dyDescent="0.25">
      <c r="E455" s="2">
        <v>452</v>
      </c>
      <c r="F455" s="3">
        <v>42010</v>
      </c>
      <c r="G455" s="4">
        <v>0.52035175008005419</v>
      </c>
      <c r="H455" s="7">
        <f t="shared" si="19"/>
        <v>42010.520351750078</v>
      </c>
    </row>
    <row r="456" spans="5:8" ht="15.75" x14ac:dyDescent="0.25">
      <c r="E456" s="2">
        <v>453</v>
      </c>
      <c r="F456" s="3">
        <v>42006</v>
      </c>
      <c r="G456" s="4">
        <v>0.48170151957772489</v>
      </c>
      <c r="H456" s="7">
        <f t="shared" si="19"/>
        <v>42006.48170151958</v>
      </c>
    </row>
    <row r="457" spans="5:8" ht="15.75" x14ac:dyDescent="0.25">
      <c r="E457" s="2">
        <v>454</v>
      </c>
      <c r="F457" s="3">
        <v>42017</v>
      </c>
      <c r="G457" s="4">
        <v>0.19103249940353928</v>
      </c>
      <c r="H457" s="7">
        <f t="shared" si="19"/>
        <v>42017.191032499402</v>
      </c>
    </row>
    <row r="458" spans="5:8" ht="15.75" x14ac:dyDescent="0.25">
      <c r="E458" s="2">
        <v>455</v>
      </c>
      <c r="F458" s="3">
        <v>42009</v>
      </c>
      <c r="G458" s="4">
        <v>0.42893288936029877</v>
      </c>
      <c r="H458" s="7">
        <f t="shared" si="19"/>
        <v>42009.428932889357</v>
      </c>
    </row>
    <row r="459" spans="5:8" ht="15.75" x14ac:dyDescent="0.25">
      <c r="E459" s="2">
        <v>456</v>
      </c>
      <c r="F459" s="3">
        <v>42016</v>
      </c>
      <c r="G459" s="4">
        <v>0.50102344934760745</v>
      </c>
      <c r="H459" s="7">
        <f t="shared" si="19"/>
        <v>42016.501023449346</v>
      </c>
    </row>
    <row r="460" spans="5:8" ht="15.75" x14ac:dyDescent="0.25">
      <c r="E460" s="2">
        <v>457</v>
      </c>
      <c r="F460" s="3">
        <v>42005</v>
      </c>
      <c r="G460" s="4">
        <v>0.49547790560784993</v>
      </c>
      <c r="H460" s="7">
        <f t="shared" si="19"/>
        <v>42005.495477905606</v>
      </c>
    </row>
    <row r="461" spans="5:8" ht="15.75" x14ac:dyDescent="0.25">
      <c r="E461" s="2">
        <v>458</v>
      </c>
      <c r="F461" s="3">
        <v>42017</v>
      </c>
      <c r="G461" s="4">
        <v>0.34723229662350386</v>
      </c>
      <c r="H461" s="7">
        <f t="shared" si="19"/>
        <v>42017.347232296626</v>
      </c>
    </row>
    <row r="462" spans="5:8" ht="15.75" x14ac:dyDescent="0.25">
      <c r="E462" s="2">
        <v>459</v>
      </c>
      <c r="F462" s="3">
        <v>42006</v>
      </c>
      <c r="G462" s="4">
        <v>0.730335537486826</v>
      </c>
      <c r="H462" s="7">
        <f t="shared" si="19"/>
        <v>42006.73033553749</v>
      </c>
    </row>
    <row r="463" spans="5:8" ht="15.75" x14ac:dyDescent="0.25">
      <c r="E463" s="2">
        <v>460</v>
      </c>
      <c r="F463" s="3">
        <v>42005</v>
      </c>
      <c r="G463" s="4">
        <v>0.40155439019961009</v>
      </c>
      <c r="H463" s="7">
        <f t="shared" si="19"/>
        <v>42005.401554390199</v>
      </c>
    </row>
    <row r="464" spans="5:8" ht="15.75" x14ac:dyDescent="0.25">
      <c r="E464" s="2">
        <v>461</v>
      </c>
      <c r="F464" s="3">
        <v>42006</v>
      </c>
      <c r="G464" s="4">
        <v>0.40617831114549008</v>
      </c>
      <c r="H464" s="7">
        <f t="shared" si="19"/>
        <v>42006.406178311147</v>
      </c>
    </row>
    <row r="465" spans="5:8" ht="15.75" x14ac:dyDescent="0.25">
      <c r="E465" s="2">
        <v>462</v>
      </c>
      <c r="F465" s="3">
        <v>42011</v>
      </c>
      <c r="G465" s="4">
        <v>0.53841352700079237</v>
      </c>
      <c r="H465" s="7">
        <f t="shared" si="19"/>
        <v>42011.538413527</v>
      </c>
    </row>
    <row r="466" spans="5:8" ht="15.75" x14ac:dyDescent="0.25">
      <c r="E466" s="2">
        <v>463</v>
      </c>
      <c r="F466" s="3">
        <v>42007</v>
      </c>
      <c r="G466" s="4">
        <v>0.68382039404982087</v>
      </c>
      <c r="H466" s="7">
        <f t="shared" si="19"/>
        <v>42007.68382039405</v>
      </c>
    </row>
    <row r="467" spans="5:8" ht="15.75" x14ac:dyDescent="0.25">
      <c r="E467" s="2">
        <v>464</v>
      </c>
      <c r="F467" s="3">
        <v>42009</v>
      </c>
      <c r="G467" s="4">
        <v>0.65257427016129255</v>
      </c>
      <c r="H467" s="7">
        <f t="shared" si="19"/>
        <v>42009.652574270163</v>
      </c>
    </row>
    <row r="468" spans="5:8" ht="15.75" x14ac:dyDescent="0.25">
      <c r="E468" s="2">
        <v>465</v>
      </c>
      <c r="F468" s="3">
        <v>42010</v>
      </c>
      <c r="G468" s="4">
        <v>0.36253955945671512</v>
      </c>
      <c r="H468" s="7">
        <f t="shared" si="19"/>
        <v>42010.362539559457</v>
      </c>
    </row>
    <row r="469" spans="5:8" ht="15.75" x14ac:dyDescent="0.25">
      <c r="E469" s="2">
        <v>466</v>
      </c>
      <c r="F469" s="3">
        <v>42010</v>
      </c>
      <c r="G469" s="4">
        <v>0.68746931897314068</v>
      </c>
      <c r="H469" s="7">
        <f t="shared" si="19"/>
        <v>42010.687469318975</v>
      </c>
    </row>
    <row r="470" spans="5:8" ht="15.75" x14ac:dyDescent="0.25">
      <c r="E470" s="2">
        <v>467</v>
      </c>
      <c r="F470" s="3">
        <v>42017</v>
      </c>
      <c r="G470" s="4">
        <v>0.65828862368510666</v>
      </c>
      <c r="H470" s="7">
        <f t="shared" si="19"/>
        <v>42017.658288623687</v>
      </c>
    </row>
    <row r="471" spans="5:8" ht="15.75" x14ac:dyDescent="0.25">
      <c r="E471" s="2">
        <v>468</v>
      </c>
      <c r="F471" s="3">
        <v>42013</v>
      </c>
      <c r="G471" s="4">
        <v>0.62026693633891217</v>
      </c>
      <c r="H471" s="7">
        <f t="shared" si="19"/>
        <v>42013.620266936341</v>
      </c>
    </row>
    <row r="472" spans="5:8" ht="15.75" x14ac:dyDescent="0.25">
      <c r="E472" s="2">
        <v>469</v>
      </c>
      <c r="F472" s="3">
        <v>42016</v>
      </c>
      <c r="G472" s="4">
        <v>0.72479502429148335</v>
      </c>
      <c r="H472" s="7">
        <f t="shared" si="19"/>
        <v>42016.724795024289</v>
      </c>
    </row>
    <row r="473" spans="5:8" ht="15.75" x14ac:dyDescent="0.25">
      <c r="E473" s="2">
        <v>470</v>
      </c>
      <c r="F473" s="3">
        <v>42013</v>
      </c>
      <c r="G473" s="4">
        <v>0.32043547935666916</v>
      </c>
      <c r="H473" s="7">
        <f t="shared" si="19"/>
        <v>42013.320435479356</v>
      </c>
    </row>
    <row r="474" spans="5:8" ht="15.75" x14ac:dyDescent="0.25">
      <c r="E474" s="2">
        <v>471</v>
      </c>
      <c r="F474" s="3">
        <v>42016</v>
      </c>
      <c r="G474" s="4">
        <v>0.32754536343026508</v>
      </c>
      <c r="H474" s="7">
        <f t="shared" si="19"/>
        <v>42016.327545363427</v>
      </c>
    </row>
    <row r="475" spans="5:8" ht="15.75" x14ac:dyDescent="0.25">
      <c r="E475" s="2">
        <v>472</v>
      </c>
      <c r="F475" s="3">
        <v>42016</v>
      </c>
      <c r="G475" s="4">
        <v>9.9650910192538911E-2</v>
      </c>
      <c r="H475" s="7">
        <f t="shared" si="19"/>
        <v>42016.09965091019</v>
      </c>
    </row>
    <row r="476" spans="5:8" ht="15.75" x14ac:dyDescent="0.25">
      <c r="E476" s="2">
        <v>473</v>
      </c>
      <c r="F476" s="3">
        <v>42011</v>
      </c>
      <c r="G476" s="4">
        <v>0.22641010127657379</v>
      </c>
      <c r="H476" s="7">
        <f t="shared" si="19"/>
        <v>42011.226410101277</v>
      </c>
    </row>
    <row r="477" spans="5:8" ht="15.75" x14ac:dyDescent="0.25">
      <c r="E477" s="2">
        <v>474</v>
      </c>
      <c r="F477" s="3">
        <v>42015</v>
      </c>
      <c r="G477" s="4">
        <v>0.46771007308903478</v>
      </c>
      <c r="H477" s="7">
        <f t="shared" si="19"/>
        <v>42015.467710073091</v>
      </c>
    </row>
    <row r="478" spans="5:8" ht="15.75" x14ac:dyDescent="0.25">
      <c r="E478" s="2">
        <v>475</v>
      </c>
      <c r="F478" s="3">
        <v>42017</v>
      </c>
      <c r="G478" s="4">
        <v>0.13544480863299729</v>
      </c>
      <c r="H478" s="7">
        <f t="shared" si="19"/>
        <v>42017.135444808635</v>
      </c>
    </row>
    <row r="479" spans="5:8" ht="15.75" x14ac:dyDescent="0.25">
      <c r="E479" s="2">
        <v>476</v>
      </c>
      <c r="F479" s="3">
        <v>42013</v>
      </c>
      <c r="G479" s="4">
        <v>0.7335133189416565</v>
      </c>
      <c r="H479" s="7">
        <f t="shared" si="19"/>
        <v>42013.733513318941</v>
      </c>
    </row>
    <row r="480" spans="5:8" ht="15.75" x14ac:dyDescent="0.25">
      <c r="E480" s="2">
        <v>477</v>
      </c>
      <c r="F480" s="3">
        <v>42008</v>
      </c>
      <c r="G480" s="4">
        <v>0.50636539055404828</v>
      </c>
      <c r="H480" s="7">
        <f t="shared" si="19"/>
        <v>42008.506365390553</v>
      </c>
    </row>
    <row r="481" spans="5:8" ht="15.75" x14ac:dyDescent="0.25">
      <c r="E481" s="2">
        <v>478</v>
      </c>
      <c r="F481" s="3">
        <v>42018</v>
      </c>
      <c r="G481" s="4">
        <v>0.16105211540062667</v>
      </c>
      <c r="H481" s="7">
        <f t="shared" si="19"/>
        <v>42018.1610521154</v>
      </c>
    </row>
    <row r="482" spans="5:8" ht="15.75" x14ac:dyDescent="0.25">
      <c r="E482" s="2">
        <v>479</v>
      </c>
      <c r="F482" s="3">
        <v>42018</v>
      </c>
      <c r="G482" s="4">
        <v>0.28601488433541661</v>
      </c>
      <c r="H482" s="7">
        <f t="shared" si="19"/>
        <v>42018.286014884332</v>
      </c>
    </row>
    <row r="483" spans="5:8" ht="15.75" x14ac:dyDescent="0.25">
      <c r="E483" s="2">
        <v>480</v>
      </c>
      <c r="F483" s="3">
        <v>42007</v>
      </c>
      <c r="G483" s="4">
        <v>0.65864566609613329</v>
      </c>
      <c r="H483" s="7">
        <f t="shared" si="19"/>
        <v>42007.658645666095</v>
      </c>
    </row>
    <row r="484" spans="5:8" ht="15.75" x14ac:dyDescent="0.25">
      <c r="E484" s="2">
        <v>481</v>
      </c>
      <c r="F484" s="3">
        <v>42012</v>
      </c>
      <c r="G484" s="4">
        <v>0.47399182467481016</v>
      </c>
      <c r="H484" s="7">
        <f t="shared" si="19"/>
        <v>42012.473991824678</v>
      </c>
    </row>
    <row r="485" spans="5:8" ht="15.75" x14ac:dyDescent="0.25">
      <c r="E485" s="2">
        <v>482</v>
      </c>
      <c r="F485" s="3">
        <v>42013</v>
      </c>
      <c r="G485" s="4">
        <v>0.71538276191877026</v>
      </c>
      <c r="H485" s="7">
        <f t="shared" si="19"/>
        <v>42013.715382761919</v>
      </c>
    </row>
    <row r="486" spans="5:8" ht="15.75" x14ac:dyDescent="0.25">
      <c r="E486" s="2">
        <v>483</v>
      </c>
      <c r="F486" s="3">
        <v>42008</v>
      </c>
      <c r="G486" s="4">
        <v>0.60701996798160995</v>
      </c>
      <c r="H486" s="7">
        <f t="shared" si="19"/>
        <v>42008.607019967982</v>
      </c>
    </row>
    <row r="487" spans="5:8" ht="15.75" x14ac:dyDescent="0.25">
      <c r="E487" s="2">
        <v>484</v>
      </c>
      <c r="F487" s="3">
        <v>42008</v>
      </c>
      <c r="G487" s="4">
        <v>0.38649585974110134</v>
      </c>
      <c r="H487" s="7">
        <f t="shared" si="19"/>
        <v>42008.386495859741</v>
      </c>
    </row>
    <row r="488" spans="5:8" ht="15.75" x14ac:dyDescent="0.25">
      <c r="E488" s="2">
        <v>485</v>
      </c>
      <c r="F488" s="3">
        <v>42008</v>
      </c>
      <c r="G488" s="4">
        <v>0.38478393585180304</v>
      </c>
      <c r="H488" s="7">
        <f t="shared" si="19"/>
        <v>42008.38478393585</v>
      </c>
    </row>
    <row r="489" spans="5:8" ht="15.75" x14ac:dyDescent="0.25">
      <c r="E489" s="2">
        <v>486</v>
      </c>
      <c r="F489" s="3">
        <v>42014</v>
      </c>
      <c r="G489" s="4">
        <v>0.13519869415211469</v>
      </c>
      <c r="H489" s="7">
        <f t="shared" si="19"/>
        <v>42014.135198694152</v>
      </c>
    </row>
    <row r="490" spans="5:8" ht="15.75" x14ac:dyDescent="0.25">
      <c r="E490" s="2">
        <v>487</v>
      </c>
      <c r="F490" s="3">
        <v>42009</v>
      </c>
      <c r="G490" s="4">
        <v>0.3188916592002411</v>
      </c>
      <c r="H490" s="7">
        <f t="shared" si="19"/>
        <v>42009.318891659197</v>
      </c>
    </row>
    <row r="491" spans="5:8" ht="15.75" x14ac:dyDescent="0.25">
      <c r="E491" s="2">
        <v>488</v>
      </c>
      <c r="F491" s="3">
        <v>42017</v>
      </c>
      <c r="G491" s="4">
        <v>0.43179825026095087</v>
      </c>
      <c r="H491" s="7">
        <f t="shared" si="19"/>
        <v>42017.431798250262</v>
      </c>
    </row>
    <row r="492" spans="5:8" ht="15.75" x14ac:dyDescent="0.25">
      <c r="E492" s="2">
        <v>489</v>
      </c>
      <c r="F492" s="3">
        <v>42013</v>
      </c>
      <c r="G492" s="4">
        <v>0.57669060137076322</v>
      </c>
      <c r="H492" s="7">
        <f t="shared" si="19"/>
        <v>42013.576690601374</v>
      </c>
    </row>
    <row r="493" spans="5:8" ht="15.75" x14ac:dyDescent="0.25">
      <c r="E493" s="2">
        <v>490</v>
      </c>
      <c r="F493" s="3">
        <v>42005</v>
      </c>
      <c r="G493" s="4">
        <v>0.29751412538796984</v>
      </c>
      <c r="H493" s="7">
        <f t="shared" si="19"/>
        <v>42005.297514125385</v>
      </c>
    </row>
    <row r="494" spans="5:8" ht="15.75" x14ac:dyDescent="0.25">
      <c r="E494" s="2">
        <v>491</v>
      </c>
      <c r="F494" s="3">
        <v>42013</v>
      </c>
      <c r="G494" s="4">
        <v>0.70395526109721407</v>
      </c>
      <c r="H494" s="7">
        <f t="shared" si="19"/>
        <v>42013.703955261095</v>
      </c>
    </row>
    <row r="495" spans="5:8" ht="15.75" x14ac:dyDescent="0.25">
      <c r="E495" s="2">
        <v>492</v>
      </c>
      <c r="F495" s="3">
        <v>42013</v>
      </c>
      <c r="G495" s="4">
        <v>0.654444740122608</v>
      </c>
      <c r="H495" s="7">
        <f t="shared" si="19"/>
        <v>42013.654444740125</v>
      </c>
    </row>
    <row r="496" spans="5:8" ht="15.75" x14ac:dyDescent="0.25">
      <c r="E496" s="2">
        <v>493</v>
      </c>
      <c r="F496" s="3">
        <v>42017</v>
      </c>
      <c r="G496" s="4">
        <v>0.61104356209192634</v>
      </c>
      <c r="H496" s="7">
        <f t="shared" si="19"/>
        <v>42017.611043562094</v>
      </c>
    </row>
    <row r="497" spans="5:8" ht="15.75" x14ac:dyDescent="0.25">
      <c r="E497" s="2">
        <v>494</v>
      </c>
      <c r="F497" s="3">
        <v>42017</v>
      </c>
      <c r="G497" s="4">
        <v>0.4514841330958263</v>
      </c>
      <c r="H497" s="7">
        <f t="shared" si="19"/>
        <v>42017.451484133097</v>
      </c>
    </row>
    <row r="498" spans="5:8" ht="15.75" x14ac:dyDescent="0.25">
      <c r="E498" s="2">
        <v>495</v>
      </c>
      <c r="F498" s="3">
        <v>42007</v>
      </c>
      <c r="G498" s="4">
        <v>0.26787358651460447</v>
      </c>
      <c r="H498" s="7">
        <f t="shared" si="19"/>
        <v>42007.267873586512</v>
      </c>
    </row>
    <row r="499" spans="5:8" ht="15.75" x14ac:dyDescent="0.25">
      <c r="E499" s="2">
        <v>496</v>
      </c>
      <c r="F499" s="3">
        <v>42014</v>
      </c>
      <c r="G499" s="4">
        <v>8.8409450080334295E-2</v>
      </c>
      <c r="H499" s="7">
        <f t="shared" si="19"/>
        <v>42014.08840945008</v>
      </c>
    </row>
    <row r="500" spans="5:8" ht="15.75" x14ac:dyDescent="0.25">
      <c r="E500" s="2">
        <v>497</v>
      </c>
      <c r="F500" s="3">
        <v>42018</v>
      </c>
      <c r="G500" s="4">
        <v>0.34341441084721303</v>
      </c>
      <c r="H500" s="7">
        <f t="shared" si="19"/>
        <v>42018.343414410847</v>
      </c>
    </row>
    <row r="501" spans="5:8" ht="15.75" x14ac:dyDescent="0.25">
      <c r="E501" s="2">
        <v>498</v>
      </c>
      <c r="F501" s="3">
        <v>42014</v>
      </c>
      <c r="G501" s="4">
        <v>0.24157130575016889</v>
      </c>
      <c r="H501" s="7">
        <f t="shared" si="19"/>
        <v>42014.241571305749</v>
      </c>
    </row>
    <row r="502" spans="5:8" ht="15.75" x14ac:dyDescent="0.25">
      <c r="E502" s="2">
        <v>499</v>
      </c>
      <c r="F502" s="3">
        <v>42005</v>
      </c>
      <c r="G502" s="4">
        <v>0.17888249403915632</v>
      </c>
      <c r="H502" s="7">
        <f t="shared" si="19"/>
        <v>42005.178882494038</v>
      </c>
    </row>
    <row r="503" spans="5:8" ht="15.75" x14ac:dyDescent="0.25">
      <c r="E503" s="2">
        <v>500</v>
      </c>
      <c r="F503" s="3">
        <v>42015</v>
      </c>
      <c r="G503" s="4">
        <v>0.14674926349553002</v>
      </c>
      <c r="H503" s="7">
        <f t="shared" si="19"/>
        <v>42015.146749263498</v>
      </c>
    </row>
    <row r="504" spans="5:8" ht="15.75" x14ac:dyDescent="0.25">
      <c r="E504" s="2">
        <v>501</v>
      </c>
      <c r="F504" s="3">
        <v>42011</v>
      </c>
      <c r="G504" s="4">
        <v>0.53818460998939988</v>
      </c>
      <c r="H504" s="7">
        <f t="shared" si="19"/>
        <v>42011.538184609992</v>
      </c>
    </row>
    <row r="505" spans="5:8" ht="15.75" x14ac:dyDescent="0.25">
      <c r="E505" s="2">
        <v>502</v>
      </c>
      <c r="F505" s="3">
        <v>42009</v>
      </c>
      <c r="G505" s="4">
        <v>0.61955324116344956</v>
      </c>
      <c r="H505" s="7">
        <f t="shared" si="19"/>
        <v>42009.619553241166</v>
      </c>
    </row>
    <row r="506" spans="5:8" ht="15.75" x14ac:dyDescent="0.25">
      <c r="E506" s="2">
        <v>503</v>
      </c>
      <c r="F506" s="3">
        <v>42015</v>
      </c>
      <c r="G506" s="4">
        <v>0.10603896263024611</v>
      </c>
      <c r="H506" s="7">
        <f t="shared" si="19"/>
        <v>42015.106038962629</v>
      </c>
    </row>
    <row r="507" spans="5:8" ht="15.75" x14ac:dyDescent="0.25">
      <c r="E507" s="2">
        <v>504</v>
      </c>
      <c r="F507" s="3">
        <v>42010</v>
      </c>
      <c r="G507" s="4">
        <v>0.26797834097446482</v>
      </c>
      <c r="H507" s="7">
        <f t="shared" si="19"/>
        <v>42010.267978340977</v>
      </c>
    </row>
    <row r="508" spans="5:8" ht="15.75" x14ac:dyDescent="0.25">
      <c r="E508" s="2">
        <v>505</v>
      </c>
      <c r="F508" s="3">
        <v>42006</v>
      </c>
      <c r="G508" s="4">
        <v>0.6339514146116918</v>
      </c>
      <c r="H508" s="7">
        <f t="shared" si="19"/>
        <v>42006.633951414609</v>
      </c>
    </row>
    <row r="509" spans="5:8" ht="15.75" x14ac:dyDescent="0.25">
      <c r="E509" s="2">
        <v>506</v>
      </c>
      <c r="F509" s="3">
        <v>42010</v>
      </c>
      <c r="G509" s="4">
        <v>0.32633315559436682</v>
      </c>
      <c r="H509" s="7">
        <f t="shared" si="19"/>
        <v>42010.326333155594</v>
      </c>
    </row>
    <row r="510" spans="5:8" ht="15.75" x14ac:dyDescent="0.25">
      <c r="E510" s="2">
        <v>507</v>
      </c>
      <c r="F510" s="3">
        <v>42009</v>
      </c>
      <c r="G510" s="4">
        <v>0.34903579515849947</v>
      </c>
      <c r="H510" s="7">
        <f t="shared" si="19"/>
        <v>42009.34903579516</v>
      </c>
    </row>
    <row r="511" spans="5:8" ht="15.75" x14ac:dyDescent="0.25">
      <c r="E511" s="2">
        <v>508</v>
      </c>
      <c r="F511" s="3">
        <v>42008</v>
      </c>
      <c r="G511" s="4">
        <v>0.28028716328761355</v>
      </c>
      <c r="H511" s="7">
        <f t="shared" si="19"/>
        <v>42008.280287163288</v>
      </c>
    </row>
    <row r="512" spans="5:8" ht="15.75" x14ac:dyDescent="0.25">
      <c r="E512" s="2">
        <v>509</v>
      </c>
      <c r="F512" s="3">
        <v>42014</v>
      </c>
      <c r="G512" s="4">
        <v>0.65916293626568723</v>
      </c>
      <c r="H512" s="7">
        <f t="shared" si="19"/>
        <v>42014.659162936267</v>
      </c>
    </row>
    <row r="513" spans="5:8" ht="15.75" x14ac:dyDescent="0.25">
      <c r="E513" s="2">
        <v>510</v>
      </c>
      <c r="F513" s="3">
        <v>42012</v>
      </c>
      <c r="G513" s="4">
        <v>0.50227258744714987</v>
      </c>
      <c r="H513" s="7">
        <f t="shared" si="19"/>
        <v>42012.502272587444</v>
      </c>
    </row>
    <row r="514" spans="5:8" ht="15.75" x14ac:dyDescent="0.25">
      <c r="E514" s="2">
        <v>511</v>
      </c>
      <c r="F514" s="3">
        <v>42015</v>
      </c>
      <c r="G514" s="4">
        <v>0.14007388277903199</v>
      </c>
      <c r="H514" s="7">
        <f t="shared" si="19"/>
        <v>42015.14007388278</v>
      </c>
    </row>
    <row r="515" spans="5:8" ht="15.75" x14ac:dyDescent="0.25">
      <c r="E515" s="2">
        <v>512</v>
      </c>
      <c r="F515" s="3">
        <v>42012</v>
      </c>
      <c r="G515" s="4">
        <v>0.59896009233508984</v>
      </c>
      <c r="H515" s="7">
        <f t="shared" si="19"/>
        <v>42012.598960092335</v>
      </c>
    </row>
    <row r="516" spans="5:8" ht="15.75" x14ac:dyDescent="0.25">
      <c r="E516" s="2">
        <v>513</v>
      </c>
      <c r="F516" s="3">
        <v>42014</v>
      </c>
      <c r="G516" s="4">
        <v>0.701641208142882</v>
      </c>
      <c r="H516" s="7">
        <f t="shared" si="19"/>
        <v>42014.701641208143</v>
      </c>
    </row>
    <row r="517" spans="5:8" ht="15.75" x14ac:dyDescent="0.25">
      <c r="E517" s="2">
        <v>514</v>
      </c>
      <c r="F517" s="3">
        <v>42018</v>
      </c>
      <c r="G517" s="4">
        <v>0.58983048597111987</v>
      </c>
      <c r="H517" s="7">
        <f t="shared" ref="H517:H580" si="20">F517+G517</f>
        <v>42018.589830485973</v>
      </c>
    </row>
    <row r="518" spans="5:8" ht="15.75" x14ac:dyDescent="0.25">
      <c r="E518" s="2">
        <v>515</v>
      </c>
      <c r="F518" s="3">
        <v>42008</v>
      </c>
      <c r="G518" s="4">
        <v>0.34373594172158967</v>
      </c>
      <c r="H518" s="7">
        <f t="shared" si="20"/>
        <v>42008.343735941722</v>
      </c>
    </row>
    <row r="519" spans="5:8" ht="15.75" x14ac:dyDescent="0.25">
      <c r="E519" s="2">
        <v>516</v>
      </c>
      <c r="F519" s="3">
        <v>42011</v>
      </c>
      <c r="G519" s="4">
        <v>0.45147768965757007</v>
      </c>
      <c r="H519" s="7">
        <f t="shared" si="20"/>
        <v>42011.451477689654</v>
      </c>
    </row>
    <row r="520" spans="5:8" ht="15.75" x14ac:dyDescent="0.25">
      <c r="E520" s="2">
        <v>517</v>
      </c>
      <c r="F520" s="3">
        <v>42009</v>
      </c>
      <c r="G520" s="4">
        <v>0.63789743516702646</v>
      </c>
      <c r="H520" s="7">
        <f t="shared" si="20"/>
        <v>42009.637897435168</v>
      </c>
    </row>
    <row r="521" spans="5:8" ht="15.75" x14ac:dyDescent="0.25">
      <c r="E521" s="2">
        <v>518</v>
      </c>
      <c r="F521" s="3">
        <v>42013</v>
      </c>
      <c r="G521" s="4">
        <v>0.32595430628391242</v>
      </c>
      <c r="H521" s="7">
        <f t="shared" si="20"/>
        <v>42013.325954306281</v>
      </c>
    </row>
    <row r="522" spans="5:8" ht="15.75" x14ac:dyDescent="0.25">
      <c r="E522" s="2">
        <v>519</v>
      </c>
      <c r="F522" s="3">
        <v>42013</v>
      </c>
      <c r="G522" s="4">
        <v>0.46236958777520781</v>
      </c>
      <c r="H522" s="7">
        <f t="shared" si="20"/>
        <v>42013.462369587774</v>
      </c>
    </row>
    <row r="523" spans="5:8" ht="15.75" x14ac:dyDescent="0.25">
      <c r="E523" s="2">
        <v>520</v>
      </c>
      <c r="F523" s="3">
        <v>42016</v>
      </c>
      <c r="G523" s="4">
        <v>0.27993760049804284</v>
      </c>
      <c r="H523" s="7">
        <f t="shared" si="20"/>
        <v>42016.279937600499</v>
      </c>
    </row>
    <row r="524" spans="5:8" ht="15.75" x14ac:dyDescent="0.25">
      <c r="E524" s="2">
        <v>521</v>
      </c>
      <c r="F524" s="3">
        <v>42009</v>
      </c>
      <c r="G524" s="4">
        <v>0.33337693188116585</v>
      </c>
      <c r="H524" s="7">
        <f t="shared" si="20"/>
        <v>42009.333376931878</v>
      </c>
    </row>
    <row r="525" spans="5:8" ht="15.75" x14ac:dyDescent="0.25">
      <c r="E525" s="2">
        <v>522</v>
      </c>
      <c r="F525" s="3">
        <v>42011</v>
      </c>
      <c r="G525" s="4">
        <v>0.62864764643694127</v>
      </c>
      <c r="H525" s="7">
        <f t="shared" si="20"/>
        <v>42011.628647646437</v>
      </c>
    </row>
    <row r="526" spans="5:8" ht="15.75" x14ac:dyDescent="0.25">
      <c r="E526" s="2">
        <v>523</v>
      </c>
      <c r="F526" s="3">
        <v>42008</v>
      </c>
      <c r="G526" s="4">
        <v>0.3609992836497421</v>
      </c>
      <c r="H526" s="7">
        <f t="shared" si="20"/>
        <v>42008.36099928365</v>
      </c>
    </row>
    <row r="527" spans="5:8" ht="15.75" x14ac:dyDescent="0.25">
      <c r="E527" s="2">
        <v>524</v>
      </c>
      <c r="F527" s="3">
        <v>42018</v>
      </c>
      <c r="G527" s="4">
        <v>0.47777236869440814</v>
      </c>
      <c r="H527" s="7">
        <f t="shared" si="20"/>
        <v>42018.477772368693</v>
      </c>
    </row>
    <row r="528" spans="5:8" ht="15.75" x14ac:dyDescent="0.25">
      <c r="E528" s="2">
        <v>525</v>
      </c>
      <c r="F528" s="3">
        <v>42008</v>
      </c>
      <c r="G528" s="4">
        <v>0.25196617701012314</v>
      </c>
      <c r="H528" s="7">
        <f t="shared" si="20"/>
        <v>42008.251966177013</v>
      </c>
    </row>
    <row r="529" spans="5:8" ht="15.75" x14ac:dyDescent="0.25">
      <c r="E529" s="2">
        <v>526</v>
      </c>
      <c r="F529" s="3">
        <v>42009</v>
      </c>
      <c r="G529" s="4">
        <v>0.19109552936900037</v>
      </c>
      <c r="H529" s="7">
        <f t="shared" si="20"/>
        <v>42009.191095529372</v>
      </c>
    </row>
    <row r="530" spans="5:8" ht="15.75" x14ac:dyDescent="0.25">
      <c r="E530" s="2">
        <v>527</v>
      </c>
      <c r="F530" s="3">
        <v>42013</v>
      </c>
      <c r="G530" s="4">
        <v>0.66965117997145596</v>
      </c>
      <c r="H530" s="7">
        <f t="shared" si="20"/>
        <v>42013.669651179975</v>
      </c>
    </row>
    <row r="531" spans="5:8" ht="15.75" x14ac:dyDescent="0.25">
      <c r="E531" s="2">
        <v>528</v>
      </c>
      <c r="F531" s="3">
        <v>42016</v>
      </c>
      <c r="G531" s="4">
        <v>0.12346011493060183</v>
      </c>
      <c r="H531" s="7">
        <f t="shared" si="20"/>
        <v>42016.123460114934</v>
      </c>
    </row>
    <row r="532" spans="5:8" ht="15.75" x14ac:dyDescent="0.25">
      <c r="E532" s="2">
        <v>529</v>
      </c>
      <c r="F532" s="3">
        <v>42017</v>
      </c>
      <c r="G532" s="4">
        <v>0.39049562721236797</v>
      </c>
      <c r="H532" s="7">
        <f t="shared" si="20"/>
        <v>42017.390495627209</v>
      </c>
    </row>
    <row r="533" spans="5:8" ht="15.75" x14ac:dyDescent="0.25">
      <c r="E533" s="2">
        <v>530</v>
      </c>
      <c r="F533" s="3">
        <v>42006</v>
      </c>
      <c r="G533" s="4">
        <v>0.18484313111426739</v>
      </c>
      <c r="H533" s="7">
        <f t="shared" si="20"/>
        <v>42006.184843131115</v>
      </c>
    </row>
    <row r="534" spans="5:8" ht="15.75" x14ac:dyDescent="0.25">
      <c r="E534" s="2">
        <v>531</v>
      </c>
      <c r="F534" s="3">
        <v>42013</v>
      </c>
      <c r="G534" s="4">
        <v>0.42858361937307721</v>
      </c>
      <c r="H534" s="7">
        <f t="shared" si="20"/>
        <v>42013.428583619374</v>
      </c>
    </row>
    <row r="535" spans="5:8" ht="15.75" x14ac:dyDescent="0.25">
      <c r="E535" s="2">
        <v>532</v>
      </c>
      <c r="F535" s="3">
        <v>42011</v>
      </c>
      <c r="G535" s="4">
        <v>0.42576835425812554</v>
      </c>
      <c r="H535" s="7">
        <f t="shared" si="20"/>
        <v>42011.42576835426</v>
      </c>
    </row>
    <row r="536" spans="5:8" ht="15.75" x14ac:dyDescent="0.25">
      <c r="E536" s="2">
        <v>533</v>
      </c>
      <c r="F536" s="3">
        <v>42007</v>
      </c>
      <c r="G536" s="4">
        <v>0.61116219673781647</v>
      </c>
      <c r="H536" s="7">
        <f t="shared" si="20"/>
        <v>42007.611162196736</v>
      </c>
    </row>
    <row r="537" spans="5:8" ht="15.75" x14ac:dyDescent="0.25">
      <c r="E537" s="2">
        <v>534</v>
      </c>
      <c r="F537" s="3">
        <v>42005</v>
      </c>
      <c r="G537" s="4">
        <v>0.17439683957080748</v>
      </c>
      <c r="H537" s="7">
        <f t="shared" si="20"/>
        <v>42005.174396839568</v>
      </c>
    </row>
    <row r="538" spans="5:8" ht="15.75" x14ac:dyDescent="0.25">
      <c r="E538" s="2">
        <v>535</v>
      </c>
      <c r="F538" s="3">
        <v>42005</v>
      </c>
      <c r="G538" s="4">
        <v>0.11469089252933307</v>
      </c>
      <c r="H538" s="7">
        <f t="shared" si="20"/>
        <v>42005.114690892529</v>
      </c>
    </row>
    <row r="539" spans="5:8" ht="15.75" x14ac:dyDescent="0.25">
      <c r="E539" s="2">
        <v>536</v>
      </c>
      <c r="F539" s="3">
        <v>42016</v>
      </c>
      <c r="G539" s="4">
        <v>0.5353962549700132</v>
      </c>
      <c r="H539" s="7">
        <f t="shared" si="20"/>
        <v>42016.535396254971</v>
      </c>
    </row>
    <row r="540" spans="5:8" ht="15.75" x14ac:dyDescent="0.25">
      <c r="E540" s="2">
        <v>537</v>
      </c>
      <c r="F540" s="3">
        <v>42011</v>
      </c>
      <c r="G540" s="4">
        <v>0.60737828910627201</v>
      </c>
      <c r="H540" s="7">
        <f t="shared" si="20"/>
        <v>42011.607378289104</v>
      </c>
    </row>
    <row r="541" spans="5:8" ht="15.75" x14ac:dyDescent="0.25">
      <c r="E541" s="2">
        <v>538</v>
      </c>
      <c r="F541" s="3">
        <v>42008</v>
      </c>
      <c r="G541" s="4">
        <v>0.37767246176087066</v>
      </c>
      <c r="H541" s="7">
        <f t="shared" si="20"/>
        <v>42008.377672461764</v>
      </c>
    </row>
    <row r="542" spans="5:8" ht="15.75" x14ac:dyDescent="0.25">
      <c r="E542" s="2">
        <v>539</v>
      </c>
      <c r="F542" s="3">
        <v>42012</v>
      </c>
      <c r="G542" s="4">
        <v>0.25784855566711629</v>
      </c>
      <c r="H542" s="7">
        <f t="shared" si="20"/>
        <v>42012.257848555666</v>
      </c>
    </row>
    <row r="543" spans="5:8" ht="15.75" x14ac:dyDescent="0.25">
      <c r="E543" s="2">
        <v>540</v>
      </c>
      <c r="F543" s="3">
        <v>42006</v>
      </c>
      <c r="G543" s="4">
        <v>0.54415098563474251</v>
      </c>
      <c r="H543" s="7">
        <f t="shared" si="20"/>
        <v>42006.544150985632</v>
      </c>
    </row>
    <row r="544" spans="5:8" ht="15.75" x14ac:dyDescent="0.25">
      <c r="E544" s="2">
        <v>541</v>
      </c>
      <c r="F544" s="3">
        <v>42015</v>
      </c>
      <c r="G544" s="4">
        <v>0.45403525079087448</v>
      </c>
      <c r="H544" s="7">
        <f t="shared" si="20"/>
        <v>42015.45403525079</v>
      </c>
    </row>
    <row r="545" spans="5:8" ht="15.75" x14ac:dyDescent="0.25">
      <c r="E545" s="2">
        <v>542</v>
      </c>
      <c r="F545" s="3">
        <v>42018</v>
      </c>
      <c r="G545" s="4">
        <v>0.53170380197323508</v>
      </c>
      <c r="H545" s="7">
        <f t="shared" si="20"/>
        <v>42018.531703801971</v>
      </c>
    </row>
    <row r="546" spans="5:8" ht="15.75" x14ac:dyDescent="0.25">
      <c r="E546" s="2">
        <v>543</v>
      </c>
      <c r="F546" s="3">
        <v>42006</v>
      </c>
      <c r="G546" s="4">
        <v>0.65080431478895284</v>
      </c>
      <c r="H546" s="7">
        <f t="shared" si="20"/>
        <v>42006.650804314791</v>
      </c>
    </row>
    <row r="547" spans="5:8" ht="15.75" x14ac:dyDescent="0.25">
      <c r="E547" s="2">
        <v>544</v>
      </c>
      <c r="F547" s="3">
        <v>42015</v>
      </c>
      <c r="G547" s="4">
        <v>0.48937374952550727</v>
      </c>
      <c r="H547" s="7">
        <f t="shared" si="20"/>
        <v>42015.489373749522</v>
      </c>
    </row>
    <row r="548" spans="5:8" ht="15.75" x14ac:dyDescent="0.25">
      <c r="E548" s="2">
        <v>545</v>
      </c>
      <c r="F548" s="3">
        <v>42016</v>
      </c>
      <c r="G548" s="4">
        <v>0.26033235882720041</v>
      </c>
      <c r="H548" s="7">
        <f t="shared" si="20"/>
        <v>42016.260332358826</v>
      </c>
    </row>
    <row r="549" spans="5:8" ht="15.75" x14ac:dyDescent="0.25">
      <c r="E549" s="2">
        <v>546</v>
      </c>
      <c r="F549" s="3">
        <v>42016</v>
      </c>
      <c r="G549" s="4">
        <v>0.54603347964995164</v>
      </c>
      <c r="H549" s="7">
        <f t="shared" si="20"/>
        <v>42016.546033479652</v>
      </c>
    </row>
    <row r="550" spans="5:8" ht="15.75" x14ac:dyDescent="0.25">
      <c r="E550" s="2">
        <v>547</v>
      </c>
      <c r="F550" s="3">
        <v>42011</v>
      </c>
      <c r="G550" s="4">
        <v>0.23886207561612166</v>
      </c>
      <c r="H550" s="7">
        <f t="shared" si="20"/>
        <v>42011.238862075617</v>
      </c>
    </row>
    <row r="551" spans="5:8" ht="15.75" x14ac:dyDescent="0.25">
      <c r="E551" s="2">
        <v>548</v>
      </c>
      <c r="F551" s="3">
        <v>42016</v>
      </c>
      <c r="G551" s="4">
        <v>0.54500049176568088</v>
      </c>
      <c r="H551" s="7">
        <f t="shared" si="20"/>
        <v>42016.545000491766</v>
      </c>
    </row>
    <row r="552" spans="5:8" ht="15.75" x14ac:dyDescent="0.25">
      <c r="E552" s="2">
        <v>549</v>
      </c>
      <c r="F552" s="3">
        <v>42007</v>
      </c>
      <c r="G552" s="4">
        <v>0.58850405078777102</v>
      </c>
      <c r="H552" s="7">
        <f t="shared" si="20"/>
        <v>42007.588504050786</v>
      </c>
    </row>
    <row r="553" spans="5:8" ht="15.75" x14ac:dyDescent="0.25">
      <c r="E553" s="2">
        <v>550</v>
      </c>
      <c r="F553" s="3">
        <v>42007</v>
      </c>
      <c r="G553" s="4">
        <v>0.13373763184523058</v>
      </c>
      <c r="H553" s="7">
        <f t="shared" si="20"/>
        <v>42007.133737631848</v>
      </c>
    </row>
    <row r="554" spans="5:8" ht="15.75" x14ac:dyDescent="0.25">
      <c r="E554" s="2">
        <v>551</v>
      </c>
      <c r="F554" s="3">
        <v>42014</v>
      </c>
      <c r="G554" s="4">
        <v>0.17498095592549023</v>
      </c>
      <c r="H554" s="7">
        <f t="shared" si="20"/>
        <v>42014.174980955926</v>
      </c>
    </row>
    <row r="555" spans="5:8" ht="15.75" x14ac:dyDescent="0.25">
      <c r="E555" s="2">
        <v>552</v>
      </c>
      <c r="F555" s="3">
        <v>42007</v>
      </c>
      <c r="G555" s="4">
        <v>0.64017566871791765</v>
      </c>
      <c r="H555" s="7">
        <f t="shared" si="20"/>
        <v>42007.640175668719</v>
      </c>
    </row>
    <row r="556" spans="5:8" ht="15.75" x14ac:dyDescent="0.25">
      <c r="E556" s="2">
        <v>553</v>
      </c>
      <c r="F556" s="3">
        <v>42007</v>
      </c>
      <c r="G556" s="4">
        <v>0.60907039473113289</v>
      </c>
      <c r="H556" s="7">
        <f t="shared" si="20"/>
        <v>42007.609070394734</v>
      </c>
    </row>
    <row r="557" spans="5:8" ht="15.75" x14ac:dyDescent="0.25">
      <c r="E557" s="2">
        <v>554</v>
      </c>
      <c r="F557" s="3">
        <v>42009</v>
      </c>
      <c r="G557" s="4">
        <v>0.14343668135198481</v>
      </c>
      <c r="H557" s="7">
        <f t="shared" si="20"/>
        <v>42009.143436681356</v>
      </c>
    </row>
    <row r="558" spans="5:8" ht="15.75" x14ac:dyDescent="0.25">
      <c r="E558" s="2">
        <v>555</v>
      </c>
      <c r="F558" s="3">
        <v>42005</v>
      </c>
      <c r="G558" s="4">
        <v>0.14977719539563544</v>
      </c>
      <c r="H558" s="7">
        <f t="shared" si="20"/>
        <v>42005.149777195395</v>
      </c>
    </row>
    <row r="559" spans="5:8" ht="15.75" x14ac:dyDescent="0.25">
      <c r="E559" s="2">
        <v>556</v>
      </c>
      <c r="F559" s="3">
        <v>42017</v>
      </c>
      <c r="G559" s="4">
        <v>0.1053520516142686</v>
      </c>
      <c r="H559" s="7">
        <f t="shared" si="20"/>
        <v>42017.105352051614</v>
      </c>
    </row>
    <row r="560" spans="5:8" ht="15.75" x14ac:dyDescent="0.25">
      <c r="E560" s="2">
        <v>557</v>
      </c>
      <c r="F560" s="3">
        <v>42009</v>
      </c>
      <c r="G560" s="4">
        <v>0.30282041470623561</v>
      </c>
      <c r="H560" s="7">
        <f t="shared" si="20"/>
        <v>42009.302820414705</v>
      </c>
    </row>
    <row r="561" spans="5:8" ht="15.75" x14ac:dyDescent="0.25">
      <c r="E561" s="2">
        <v>558</v>
      </c>
      <c r="F561" s="3">
        <v>42009</v>
      </c>
      <c r="G561" s="4">
        <v>0.45578349568661664</v>
      </c>
      <c r="H561" s="7">
        <f t="shared" si="20"/>
        <v>42009.455783495687</v>
      </c>
    </row>
    <row r="562" spans="5:8" ht="15.75" x14ac:dyDescent="0.25">
      <c r="E562" s="2">
        <v>559</v>
      </c>
      <c r="F562" s="3">
        <v>42007</v>
      </c>
      <c r="G562" s="4">
        <v>0.45865268084379185</v>
      </c>
      <c r="H562" s="7">
        <f t="shared" si="20"/>
        <v>42007.458652680842</v>
      </c>
    </row>
    <row r="563" spans="5:8" ht="15.75" x14ac:dyDescent="0.25">
      <c r="E563" s="2">
        <v>560</v>
      </c>
      <c r="F563" s="3">
        <v>42012</v>
      </c>
      <c r="G563" s="4">
        <v>0.14504880970282502</v>
      </c>
      <c r="H563" s="7">
        <f t="shared" si="20"/>
        <v>42012.145048809703</v>
      </c>
    </row>
    <row r="564" spans="5:8" ht="15.75" x14ac:dyDescent="0.25">
      <c r="E564" s="2">
        <v>561</v>
      </c>
      <c r="F564" s="3">
        <v>42006</v>
      </c>
      <c r="G564" s="4">
        <v>0.25998475791615133</v>
      </c>
      <c r="H564" s="7">
        <f t="shared" si="20"/>
        <v>42006.259984757919</v>
      </c>
    </row>
    <row r="565" spans="5:8" ht="15.75" x14ac:dyDescent="0.25">
      <c r="E565" s="2">
        <v>562</v>
      </c>
      <c r="F565" s="3">
        <v>42007</v>
      </c>
      <c r="G565" s="4">
        <v>0.27675606392590346</v>
      </c>
      <c r="H565" s="7">
        <f t="shared" si="20"/>
        <v>42007.276756063926</v>
      </c>
    </row>
    <row r="566" spans="5:8" ht="15.75" x14ac:dyDescent="0.25">
      <c r="E566" s="2">
        <v>563</v>
      </c>
      <c r="F566" s="3">
        <v>42011</v>
      </c>
      <c r="G566" s="4">
        <v>0.16798753645056683</v>
      </c>
      <c r="H566" s="7">
        <f t="shared" si="20"/>
        <v>42011.16798753645</v>
      </c>
    </row>
    <row r="567" spans="5:8" ht="15.75" x14ac:dyDescent="0.25">
      <c r="E567" s="2">
        <v>564</v>
      </c>
      <c r="F567" s="3">
        <v>42010</v>
      </c>
      <c r="G567" s="4">
        <v>0.15281754620345933</v>
      </c>
      <c r="H567" s="7">
        <f t="shared" si="20"/>
        <v>42010.152817546201</v>
      </c>
    </row>
    <row r="568" spans="5:8" ht="15.75" x14ac:dyDescent="0.25">
      <c r="E568" s="2">
        <v>565</v>
      </c>
      <c r="F568" s="3">
        <v>42010</v>
      </c>
      <c r="G568" s="4">
        <v>0.28362380914629126</v>
      </c>
      <c r="H568" s="7">
        <f t="shared" si="20"/>
        <v>42010.283623809148</v>
      </c>
    </row>
    <row r="569" spans="5:8" ht="15.75" x14ac:dyDescent="0.25">
      <c r="E569" s="2">
        <v>566</v>
      </c>
      <c r="F569" s="3">
        <v>42017</v>
      </c>
      <c r="G569" s="4">
        <v>0.58844579072177439</v>
      </c>
      <c r="H569" s="7">
        <f t="shared" si="20"/>
        <v>42017.588445790723</v>
      </c>
    </row>
    <row r="570" spans="5:8" ht="15.75" x14ac:dyDescent="0.25">
      <c r="E570" s="2">
        <v>567</v>
      </c>
      <c r="F570" s="3">
        <v>42015</v>
      </c>
      <c r="G570" s="4">
        <v>0.72402132751256176</v>
      </c>
      <c r="H570" s="7">
        <f t="shared" si="20"/>
        <v>42015.724021327514</v>
      </c>
    </row>
    <row r="571" spans="5:8" ht="15.75" x14ac:dyDescent="0.25">
      <c r="E571" s="2">
        <v>568</v>
      </c>
      <c r="F571" s="3">
        <v>42014</v>
      </c>
      <c r="G571" s="4">
        <v>0.23910871346039286</v>
      </c>
      <c r="H571" s="7">
        <f t="shared" si="20"/>
        <v>42014.23910871346</v>
      </c>
    </row>
    <row r="572" spans="5:8" ht="15.75" x14ac:dyDescent="0.25">
      <c r="E572" s="2">
        <v>569</v>
      </c>
      <c r="F572" s="3">
        <v>42013</v>
      </c>
      <c r="G572" s="4">
        <v>8.9471264390742933E-2</v>
      </c>
      <c r="H572" s="7">
        <f t="shared" si="20"/>
        <v>42013.089471264393</v>
      </c>
    </row>
    <row r="573" spans="5:8" ht="15.75" x14ac:dyDescent="0.25">
      <c r="E573" s="2">
        <v>570</v>
      </c>
      <c r="F573" s="3">
        <v>42008</v>
      </c>
      <c r="G573" s="4">
        <v>0.46526776108090678</v>
      </c>
      <c r="H573" s="7">
        <f t="shared" si="20"/>
        <v>42008.465267761079</v>
      </c>
    </row>
    <row r="574" spans="5:8" ht="15.75" x14ac:dyDescent="0.25">
      <c r="E574" s="2">
        <v>571</v>
      </c>
      <c r="F574" s="3">
        <v>42018</v>
      </c>
      <c r="G574" s="4">
        <v>0.11282055284664408</v>
      </c>
      <c r="H574" s="7">
        <f t="shared" si="20"/>
        <v>42018.112820552844</v>
      </c>
    </row>
    <row r="575" spans="5:8" ht="15.75" x14ac:dyDescent="0.25">
      <c r="E575" s="2">
        <v>572</v>
      </c>
      <c r="F575" s="3">
        <v>42007</v>
      </c>
      <c r="G575" s="4">
        <v>0.72321631758539828</v>
      </c>
      <c r="H575" s="7">
        <f t="shared" si="20"/>
        <v>42007.723216317587</v>
      </c>
    </row>
    <row r="576" spans="5:8" ht="15.75" x14ac:dyDescent="0.25">
      <c r="E576" s="2">
        <v>573</v>
      </c>
      <c r="F576" s="3">
        <v>42012</v>
      </c>
      <c r="G576" s="4">
        <v>0.14094470538066237</v>
      </c>
      <c r="H576" s="7">
        <f t="shared" si="20"/>
        <v>42012.140944705381</v>
      </c>
    </row>
    <row r="577" spans="5:8" ht="15.75" x14ac:dyDescent="0.25">
      <c r="E577" s="2">
        <v>574</v>
      </c>
      <c r="F577" s="3">
        <v>42005</v>
      </c>
      <c r="G577" s="4">
        <v>0.45311001502251902</v>
      </c>
      <c r="H577" s="7">
        <f t="shared" si="20"/>
        <v>42005.45311001502</v>
      </c>
    </row>
    <row r="578" spans="5:8" ht="15.75" x14ac:dyDescent="0.25">
      <c r="E578" s="2">
        <v>575</v>
      </c>
      <c r="F578" s="3">
        <v>42017</v>
      </c>
      <c r="G578" s="4">
        <v>0.52824682879008333</v>
      </c>
      <c r="H578" s="7">
        <f t="shared" si="20"/>
        <v>42017.528246828791</v>
      </c>
    </row>
    <row r="579" spans="5:8" ht="15.75" x14ac:dyDescent="0.25">
      <c r="E579" s="2">
        <v>576</v>
      </c>
      <c r="F579" s="3">
        <v>42012</v>
      </c>
      <c r="G579" s="4">
        <v>9.7005767824914546E-2</v>
      </c>
      <c r="H579" s="7">
        <f t="shared" si="20"/>
        <v>42012.097005767828</v>
      </c>
    </row>
    <row r="580" spans="5:8" ht="15.75" x14ac:dyDescent="0.25">
      <c r="E580" s="2">
        <v>577</v>
      </c>
      <c r="F580" s="3">
        <v>42007</v>
      </c>
      <c r="G580" s="4">
        <v>0.66826328864383444</v>
      </c>
      <c r="H580" s="7">
        <f t="shared" si="20"/>
        <v>42007.668263288644</v>
      </c>
    </row>
    <row r="581" spans="5:8" ht="15.75" x14ac:dyDescent="0.25">
      <c r="E581" s="2">
        <v>578</v>
      </c>
      <c r="F581" s="3">
        <v>42007</v>
      </c>
      <c r="G581" s="4">
        <v>0.45939320347787715</v>
      </c>
      <c r="H581" s="7">
        <f t="shared" ref="H581:H644" si="21">F581+G581</f>
        <v>42007.459393203477</v>
      </c>
    </row>
    <row r="582" spans="5:8" ht="15.75" x14ac:dyDescent="0.25">
      <c r="E582" s="2">
        <v>579</v>
      </c>
      <c r="F582" s="3">
        <v>42008</v>
      </c>
      <c r="G582" s="4">
        <v>0.37646815438229803</v>
      </c>
      <c r="H582" s="7">
        <f t="shared" si="21"/>
        <v>42008.376468154383</v>
      </c>
    </row>
    <row r="583" spans="5:8" ht="15.75" x14ac:dyDescent="0.25">
      <c r="E583" s="2">
        <v>580</v>
      </c>
      <c r="F583" s="3">
        <v>42011</v>
      </c>
      <c r="G583" s="4">
        <v>0.22745024407934084</v>
      </c>
      <c r="H583" s="7">
        <f t="shared" si="21"/>
        <v>42011.227450244078</v>
      </c>
    </row>
    <row r="584" spans="5:8" ht="15.75" x14ac:dyDescent="0.25">
      <c r="E584" s="2">
        <v>581</v>
      </c>
      <c r="F584" s="3">
        <v>42007</v>
      </c>
      <c r="G584" s="4">
        <v>0.30348780411341114</v>
      </c>
      <c r="H584" s="7">
        <f t="shared" si="21"/>
        <v>42007.303487804114</v>
      </c>
    </row>
    <row r="585" spans="5:8" ht="15.75" x14ac:dyDescent="0.25">
      <c r="E585" s="2">
        <v>582</v>
      </c>
      <c r="F585" s="3">
        <v>42016</v>
      </c>
      <c r="G585" s="4">
        <v>0.53259350891876256</v>
      </c>
      <c r="H585" s="7">
        <f t="shared" si="21"/>
        <v>42016.53259350892</v>
      </c>
    </row>
    <row r="586" spans="5:8" ht="15.75" x14ac:dyDescent="0.25">
      <c r="E586" s="2">
        <v>583</v>
      </c>
      <c r="F586" s="3">
        <v>42011</v>
      </c>
      <c r="G586" s="4">
        <v>0.14489906670654462</v>
      </c>
      <c r="H586" s="7">
        <f t="shared" si="21"/>
        <v>42011.144899066705</v>
      </c>
    </row>
    <row r="587" spans="5:8" ht="15.75" x14ac:dyDescent="0.25">
      <c r="E587" s="2">
        <v>584</v>
      </c>
      <c r="F587" s="3">
        <v>42011</v>
      </c>
      <c r="G587" s="4">
        <v>0.39769616613054487</v>
      </c>
      <c r="H587" s="7">
        <f t="shared" si="21"/>
        <v>42011.397696166132</v>
      </c>
    </row>
    <row r="588" spans="5:8" ht="15.75" x14ac:dyDescent="0.25">
      <c r="E588" s="2">
        <v>585</v>
      </c>
      <c r="F588" s="3">
        <v>42014</v>
      </c>
      <c r="G588" s="4">
        <v>0.70508325495905733</v>
      </c>
      <c r="H588" s="7">
        <f t="shared" si="21"/>
        <v>42014.705083254958</v>
      </c>
    </row>
    <row r="589" spans="5:8" ht="15.75" x14ac:dyDescent="0.25">
      <c r="E589" s="2">
        <v>586</v>
      </c>
      <c r="F589" s="3">
        <v>42006</v>
      </c>
      <c r="G589" s="4">
        <v>0.58937031110084925</v>
      </c>
      <c r="H589" s="7">
        <f t="shared" si="21"/>
        <v>42006.5893703111</v>
      </c>
    </row>
    <row r="590" spans="5:8" ht="15.75" x14ac:dyDescent="0.25">
      <c r="E590" s="2">
        <v>587</v>
      </c>
      <c r="F590" s="3">
        <v>42018</v>
      </c>
      <c r="G590" s="4">
        <v>0.67933156335559186</v>
      </c>
      <c r="H590" s="7">
        <f t="shared" si="21"/>
        <v>42018.679331563355</v>
      </c>
    </row>
    <row r="591" spans="5:8" ht="15.75" x14ac:dyDescent="0.25">
      <c r="E591" s="2">
        <v>588</v>
      </c>
      <c r="F591" s="3">
        <v>42008</v>
      </c>
      <c r="G591" s="4">
        <v>0.51834480616716638</v>
      </c>
      <c r="H591" s="7">
        <f t="shared" si="21"/>
        <v>42008.518344806165</v>
      </c>
    </row>
    <row r="592" spans="5:8" ht="15.75" x14ac:dyDescent="0.25">
      <c r="E592" s="2">
        <v>589</v>
      </c>
      <c r="F592" s="3">
        <v>42009</v>
      </c>
      <c r="G592" s="4">
        <v>0.73842414766440745</v>
      </c>
      <c r="H592" s="7">
        <f t="shared" si="21"/>
        <v>42009.738424147661</v>
      </c>
    </row>
    <row r="593" spans="5:8" ht="15.75" x14ac:dyDescent="0.25">
      <c r="E593" s="2">
        <v>590</v>
      </c>
      <c r="F593" s="3">
        <v>42005</v>
      </c>
      <c r="G593" s="4">
        <v>0.4751358700801408</v>
      </c>
      <c r="H593" s="7">
        <f t="shared" si="21"/>
        <v>42005.475135870081</v>
      </c>
    </row>
    <row r="594" spans="5:8" ht="15.75" x14ac:dyDescent="0.25">
      <c r="E594" s="2">
        <v>591</v>
      </c>
      <c r="F594" s="3">
        <v>42010</v>
      </c>
      <c r="G594" s="4">
        <v>0.42103470599888615</v>
      </c>
      <c r="H594" s="7">
        <f t="shared" si="21"/>
        <v>42010.421034706</v>
      </c>
    </row>
    <row r="595" spans="5:8" ht="15.75" x14ac:dyDescent="0.25">
      <c r="E595" s="2">
        <v>592</v>
      </c>
      <c r="F595" s="3">
        <v>42011</v>
      </c>
      <c r="G595" s="4">
        <v>0.22814489438675656</v>
      </c>
      <c r="H595" s="7">
        <f t="shared" si="21"/>
        <v>42011.228144894383</v>
      </c>
    </row>
    <row r="596" spans="5:8" ht="15.75" x14ac:dyDescent="0.25">
      <c r="E596" s="2">
        <v>593</v>
      </c>
      <c r="F596" s="3">
        <v>42011</v>
      </c>
      <c r="G596" s="4">
        <v>0.46304653606713464</v>
      </c>
      <c r="H596" s="7">
        <f t="shared" si="21"/>
        <v>42011.463046536068</v>
      </c>
    </row>
    <row r="597" spans="5:8" ht="15.75" x14ac:dyDescent="0.25">
      <c r="E597" s="2">
        <v>594</v>
      </c>
      <c r="F597" s="3">
        <v>42005</v>
      </c>
      <c r="G597" s="4">
        <v>0.29387300685549755</v>
      </c>
      <c r="H597" s="7">
        <f t="shared" si="21"/>
        <v>42005.293873006856</v>
      </c>
    </row>
    <row r="598" spans="5:8" ht="15.75" x14ac:dyDescent="0.25">
      <c r="E598" s="2">
        <v>595</v>
      </c>
      <c r="F598" s="3">
        <v>42011</v>
      </c>
      <c r="G598" s="4">
        <v>0.24458341603481237</v>
      </c>
      <c r="H598" s="7">
        <f t="shared" si="21"/>
        <v>42011.244583416032</v>
      </c>
    </row>
    <row r="599" spans="5:8" ht="15.75" x14ac:dyDescent="0.25">
      <c r="E599" s="2">
        <v>596</v>
      </c>
      <c r="F599" s="3">
        <v>42009</v>
      </c>
      <c r="G599" s="4">
        <v>0.39381862134724915</v>
      </c>
      <c r="H599" s="7">
        <f t="shared" si="21"/>
        <v>42009.393818621349</v>
      </c>
    </row>
    <row r="600" spans="5:8" ht="15.75" x14ac:dyDescent="0.25">
      <c r="E600" s="2">
        <v>597</v>
      </c>
      <c r="F600" s="3">
        <v>42018</v>
      </c>
      <c r="G600" s="4">
        <v>0.5652208925634955</v>
      </c>
      <c r="H600" s="7">
        <f t="shared" si="21"/>
        <v>42018.56522089256</v>
      </c>
    </row>
    <row r="601" spans="5:8" ht="15.75" x14ac:dyDescent="0.25">
      <c r="E601" s="2">
        <v>598</v>
      </c>
      <c r="F601" s="3">
        <v>42013</v>
      </c>
      <c r="G601" s="4">
        <v>0.3333008013285601</v>
      </c>
      <c r="H601" s="7">
        <f t="shared" si="21"/>
        <v>42013.333300801329</v>
      </c>
    </row>
    <row r="602" spans="5:8" ht="15.75" x14ac:dyDescent="0.25">
      <c r="E602" s="2">
        <v>599</v>
      </c>
      <c r="F602" s="3">
        <v>42008</v>
      </c>
      <c r="G602" s="4">
        <v>0.74479061496927035</v>
      </c>
      <c r="H602" s="7">
        <f t="shared" si="21"/>
        <v>42008.744790614968</v>
      </c>
    </row>
    <row r="603" spans="5:8" ht="15.75" x14ac:dyDescent="0.25">
      <c r="E603" s="2">
        <v>600</v>
      </c>
      <c r="F603" s="3">
        <v>42007</v>
      </c>
      <c r="G603" s="4">
        <v>0.4186696975620891</v>
      </c>
      <c r="H603" s="7">
        <f t="shared" si="21"/>
        <v>42007.418669697559</v>
      </c>
    </row>
    <row r="604" spans="5:8" ht="15.75" x14ac:dyDescent="0.25">
      <c r="E604" s="2">
        <v>601</v>
      </c>
      <c r="F604" s="3">
        <v>42006</v>
      </c>
      <c r="G604" s="4">
        <v>0.73676391581947165</v>
      </c>
      <c r="H604" s="7">
        <f t="shared" si="21"/>
        <v>42006.736763915818</v>
      </c>
    </row>
    <row r="605" spans="5:8" ht="15.75" x14ac:dyDescent="0.25">
      <c r="E605" s="2">
        <v>602</v>
      </c>
      <c r="F605" s="3">
        <v>42018</v>
      </c>
      <c r="G605" s="4">
        <v>0.65018160427668914</v>
      </c>
      <c r="H605" s="7">
        <f t="shared" si="21"/>
        <v>42018.65018160428</v>
      </c>
    </row>
    <row r="606" spans="5:8" ht="15.75" x14ac:dyDescent="0.25">
      <c r="E606" s="2">
        <v>603</v>
      </c>
      <c r="F606" s="3">
        <v>42012</v>
      </c>
      <c r="G606" s="4">
        <v>0.37430386086298062</v>
      </c>
      <c r="H606" s="7">
        <f t="shared" si="21"/>
        <v>42012.374303860866</v>
      </c>
    </row>
    <row r="607" spans="5:8" ht="15.75" x14ac:dyDescent="0.25">
      <c r="E607" s="2">
        <v>604</v>
      </c>
      <c r="F607" s="3">
        <v>42017</v>
      </c>
      <c r="G607" s="4">
        <v>0.69232908463039933</v>
      </c>
      <c r="H607" s="7">
        <f t="shared" si="21"/>
        <v>42017.692329084632</v>
      </c>
    </row>
    <row r="608" spans="5:8" ht="15.75" x14ac:dyDescent="0.25">
      <c r="E608" s="2">
        <v>605</v>
      </c>
      <c r="F608" s="3">
        <v>42005</v>
      </c>
      <c r="G608" s="4">
        <v>0.1172981037210615</v>
      </c>
      <c r="H608" s="7">
        <f t="shared" si="21"/>
        <v>42005.117298103723</v>
      </c>
    </row>
    <row r="609" spans="5:8" ht="15.75" x14ac:dyDescent="0.25">
      <c r="E609" s="2">
        <v>606</v>
      </c>
      <c r="F609" s="3">
        <v>42006</v>
      </c>
      <c r="G609" s="4">
        <v>0.50618164019574452</v>
      </c>
      <c r="H609" s="7">
        <f t="shared" si="21"/>
        <v>42006.506181640194</v>
      </c>
    </row>
    <row r="610" spans="5:8" ht="15.75" x14ac:dyDescent="0.25">
      <c r="E610" s="2">
        <v>607</v>
      </c>
      <c r="F610" s="3">
        <v>42011</v>
      </c>
      <c r="G610" s="4">
        <v>0.46184525908135654</v>
      </c>
      <c r="H610" s="7">
        <f t="shared" si="21"/>
        <v>42011.46184525908</v>
      </c>
    </row>
    <row r="611" spans="5:8" ht="15.75" x14ac:dyDescent="0.25">
      <c r="E611" s="2">
        <v>608</v>
      </c>
      <c r="F611" s="3">
        <v>42014</v>
      </c>
      <c r="G611" s="4">
        <v>0.4876581074620665</v>
      </c>
      <c r="H611" s="7">
        <f t="shared" si="21"/>
        <v>42014.487658107464</v>
      </c>
    </row>
    <row r="612" spans="5:8" ht="15.75" x14ac:dyDescent="0.25">
      <c r="E612" s="2">
        <v>609</v>
      </c>
      <c r="F612" s="3">
        <v>42017</v>
      </c>
      <c r="G612" s="4">
        <v>0.40305443956394071</v>
      </c>
      <c r="H612" s="7">
        <f t="shared" si="21"/>
        <v>42017.403054439565</v>
      </c>
    </row>
    <row r="613" spans="5:8" ht="15.75" x14ac:dyDescent="0.25">
      <c r="E613" s="2">
        <v>610</v>
      </c>
      <c r="F613" s="3">
        <v>42013</v>
      </c>
      <c r="G613" s="4">
        <v>0.73555257763911397</v>
      </c>
      <c r="H613" s="7">
        <f t="shared" si="21"/>
        <v>42013.735552577637</v>
      </c>
    </row>
    <row r="614" spans="5:8" ht="15.75" x14ac:dyDescent="0.25">
      <c r="E614" s="2">
        <v>611</v>
      </c>
      <c r="F614" s="3">
        <v>42012</v>
      </c>
      <c r="G614" s="4">
        <v>0.39491579836124496</v>
      </c>
      <c r="H614" s="7">
        <f t="shared" si="21"/>
        <v>42012.394915798359</v>
      </c>
    </row>
    <row r="615" spans="5:8" ht="15.75" x14ac:dyDescent="0.25">
      <c r="E615" s="2">
        <v>612</v>
      </c>
      <c r="F615" s="3">
        <v>42007</v>
      </c>
      <c r="G615" s="4">
        <v>0.20609584636473349</v>
      </c>
      <c r="H615" s="7">
        <f t="shared" si="21"/>
        <v>42007.206095846363</v>
      </c>
    </row>
    <row r="616" spans="5:8" ht="15.75" x14ac:dyDescent="0.25">
      <c r="E616" s="2">
        <v>613</v>
      </c>
      <c r="F616" s="3">
        <v>42007</v>
      </c>
      <c r="G616" s="4">
        <v>0.43355119839786277</v>
      </c>
      <c r="H616" s="7">
        <f t="shared" si="21"/>
        <v>42007.433551198395</v>
      </c>
    </row>
    <row r="617" spans="5:8" ht="15.75" x14ac:dyDescent="0.25">
      <c r="E617" s="2">
        <v>614</v>
      </c>
      <c r="F617" s="3">
        <v>42014</v>
      </c>
      <c r="G617" s="4">
        <v>0.39566758029419935</v>
      </c>
      <c r="H617" s="7">
        <f t="shared" si="21"/>
        <v>42014.395667580291</v>
      </c>
    </row>
    <row r="618" spans="5:8" ht="15.75" x14ac:dyDescent="0.25">
      <c r="E618" s="2">
        <v>615</v>
      </c>
      <c r="F618" s="3">
        <v>42006</v>
      </c>
      <c r="G618" s="4">
        <v>0.53777358010998311</v>
      </c>
      <c r="H618" s="7">
        <f t="shared" si="21"/>
        <v>42006.537773580108</v>
      </c>
    </row>
    <row r="619" spans="5:8" ht="15.75" x14ac:dyDescent="0.25">
      <c r="E619" s="2">
        <v>616</v>
      </c>
      <c r="F619" s="3">
        <v>42009</v>
      </c>
      <c r="G619" s="4">
        <v>0.56920755638435327</v>
      </c>
      <c r="H619" s="7">
        <f t="shared" si="21"/>
        <v>42009.569207556386</v>
      </c>
    </row>
    <row r="620" spans="5:8" ht="15.75" x14ac:dyDescent="0.25">
      <c r="E620" s="2">
        <v>617</v>
      </c>
      <c r="F620" s="3">
        <v>42012</v>
      </c>
      <c r="G620" s="4">
        <v>0.12858644040198697</v>
      </c>
      <c r="H620" s="7">
        <f t="shared" si="21"/>
        <v>42012.128586440405</v>
      </c>
    </row>
    <row r="621" spans="5:8" ht="15.75" x14ac:dyDescent="0.25">
      <c r="E621" s="2">
        <v>618</v>
      </c>
      <c r="F621" s="3">
        <v>42016</v>
      </c>
      <c r="G621" s="4">
        <v>0.43506643564091796</v>
      </c>
      <c r="H621" s="7">
        <f t="shared" si="21"/>
        <v>42016.435066435639</v>
      </c>
    </row>
    <row r="622" spans="5:8" ht="15.75" x14ac:dyDescent="0.25">
      <c r="E622" s="2">
        <v>619</v>
      </c>
      <c r="F622" s="3">
        <v>42008</v>
      </c>
      <c r="G622" s="4">
        <v>0.12252888424899888</v>
      </c>
      <c r="H622" s="7">
        <f t="shared" si="21"/>
        <v>42008.122528884247</v>
      </c>
    </row>
    <row r="623" spans="5:8" ht="15.75" x14ac:dyDescent="0.25">
      <c r="E623" s="2">
        <v>620</v>
      </c>
      <c r="F623" s="3">
        <v>42017</v>
      </c>
      <c r="G623" s="4">
        <v>0.17920634854988182</v>
      </c>
      <c r="H623" s="7">
        <f t="shared" si="21"/>
        <v>42017.179206348548</v>
      </c>
    </row>
    <row r="624" spans="5:8" ht="15.75" x14ac:dyDescent="0.25">
      <c r="E624" s="2">
        <v>621</v>
      </c>
      <c r="F624" s="3">
        <v>42008</v>
      </c>
      <c r="G624" s="4">
        <v>0.6545618706023929</v>
      </c>
      <c r="H624" s="7">
        <f t="shared" si="21"/>
        <v>42008.6545618706</v>
      </c>
    </row>
    <row r="625" spans="5:8" ht="15.75" x14ac:dyDescent="0.25">
      <c r="E625" s="2">
        <v>622</v>
      </c>
      <c r="F625" s="3">
        <v>42007</v>
      </c>
      <c r="G625" s="4">
        <v>0.34759505479802461</v>
      </c>
      <c r="H625" s="7">
        <f t="shared" si="21"/>
        <v>42007.347595054795</v>
      </c>
    </row>
    <row r="626" spans="5:8" ht="15.75" x14ac:dyDescent="0.25">
      <c r="E626" s="2">
        <v>623</v>
      </c>
      <c r="F626" s="3">
        <v>42011</v>
      </c>
      <c r="G626" s="4">
        <v>0.52796189794220649</v>
      </c>
      <c r="H626" s="7">
        <f t="shared" si="21"/>
        <v>42011.52796189794</v>
      </c>
    </row>
    <row r="627" spans="5:8" ht="15.75" x14ac:dyDescent="0.25">
      <c r="E627" s="2">
        <v>624</v>
      </c>
      <c r="F627" s="3">
        <v>42018</v>
      </c>
      <c r="G627" s="4">
        <v>0.50329266402858985</v>
      </c>
      <c r="H627" s="7">
        <f t="shared" si="21"/>
        <v>42018.503292664027</v>
      </c>
    </row>
    <row r="628" spans="5:8" ht="15.75" x14ac:dyDescent="0.25">
      <c r="E628" s="2">
        <v>625</v>
      </c>
      <c r="F628" s="3">
        <v>42010</v>
      </c>
      <c r="G628" s="4">
        <v>0.60905901950596975</v>
      </c>
      <c r="H628" s="7">
        <f t="shared" si="21"/>
        <v>42010.609059019509</v>
      </c>
    </row>
    <row r="629" spans="5:8" ht="15.75" x14ac:dyDescent="0.25">
      <c r="E629" s="2">
        <v>626</v>
      </c>
      <c r="F629" s="3">
        <v>42012</v>
      </c>
      <c r="G629" s="4">
        <v>0.11212047319580654</v>
      </c>
      <c r="H629" s="7">
        <f t="shared" si="21"/>
        <v>42012.112120473197</v>
      </c>
    </row>
    <row r="630" spans="5:8" ht="15.75" x14ac:dyDescent="0.25">
      <c r="E630" s="2">
        <v>627</v>
      </c>
      <c r="F630" s="3">
        <v>42012</v>
      </c>
      <c r="G630" s="4">
        <v>0.69206778821255066</v>
      </c>
      <c r="H630" s="7">
        <f t="shared" si="21"/>
        <v>42012.692067788215</v>
      </c>
    </row>
    <row r="631" spans="5:8" ht="15.75" x14ac:dyDescent="0.25">
      <c r="E631" s="2">
        <v>628</v>
      </c>
      <c r="F631" s="3">
        <v>42016</v>
      </c>
      <c r="G631" s="4">
        <v>0.66986983659911481</v>
      </c>
      <c r="H631" s="7">
        <f t="shared" si="21"/>
        <v>42016.669869836602</v>
      </c>
    </row>
    <row r="632" spans="5:8" ht="15.75" x14ac:dyDescent="0.25">
      <c r="E632" s="2">
        <v>629</v>
      </c>
      <c r="F632" s="3">
        <v>42014</v>
      </c>
      <c r="G632" s="4">
        <v>0.32539188070019115</v>
      </c>
      <c r="H632" s="7">
        <f t="shared" si="21"/>
        <v>42014.325391880702</v>
      </c>
    </row>
    <row r="633" spans="5:8" ht="15.75" x14ac:dyDescent="0.25">
      <c r="E633" s="2">
        <v>630</v>
      </c>
      <c r="F633" s="3">
        <v>42010</v>
      </c>
      <c r="G633" s="4">
        <v>0.63662470424025575</v>
      </c>
      <c r="H633" s="7">
        <f t="shared" si="21"/>
        <v>42010.636624704239</v>
      </c>
    </row>
    <row r="634" spans="5:8" ht="15.75" x14ac:dyDescent="0.25">
      <c r="E634" s="2">
        <v>631</v>
      </c>
      <c r="F634" s="3">
        <v>42010</v>
      </c>
      <c r="G634" s="4">
        <v>0.41797800436433352</v>
      </c>
      <c r="H634" s="7">
        <f t="shared" si="21"/>
        <v>42010.417978004363</v>
      </c>
    </row>
    <row r="635" spans="5:8" ht="15.75" x14ac:dyDescent="0.25">
      <c r="E635" s="2">
        <v>632</v>
      </c>
      <c r="F635" s="3">
        <v>42009</v>
      </c>
      <c r="G635" s="4">
        <v>0.18919218914500444</v>
      </c>
      <c r="H635" s="7">
        <f t="shared" si="21"/>
        <v>42009.189192189144</v>
      </c>
    </row>
    <row r="636" spans="5:8" ht="15.75" x14ac:dyDescent="0.25">
      <c r="E636" s="2">
        <v>633</v>
      </c>
      <c r="F636" s="3">
        <v>42018</v>
      </c>
      <c r="G636" s="4">
        <v>0.64113817747072099</v>
      </c>
      <c r="H636" s="7">
        <f t="shared" si="21"/>
        <v>42018.641138177474</v>
      </c>
    </row>
    <row r="637" spans="5:8" ht="15.75" x14ac:dyDescent="0.25">
      <c r="E637" s="2">
        <v>634</v>
      </c>
      <c r="F637" s="3">
        <v>42015</v>
      </c>
      <c r="G637" s="4">
        <v>0.60775348047571609</v>
      </c>
      <c r="H637" s="7">
        <f t="shared" si="21"/>
        <v>42015.607753480479</v>
      </c>
    </row>
    <row r="638" spans="5:8" ht="15.75" x14ac:dyDescent="0.25">
      <c r="E638" s="2">
        <v>635</v>
      </c>
      <c r="F638" s="3">
        <v>42016</v>
      </c>
      <c r="G638" s="4">
        <v>0.50982312682070441</v>
      </c>
      <c r="H638" s="7">
        <f t="shared" si="21"/>
        <v>42016.50982312682</v>
      </c>
    </row>
    <row r="639" spans="5:8" ht="15.75" x14ac:dyDescent="0.25">
      <c r="E639" s="2">
        <v>636</v>
      </c>
      <c r="F639" s="3">
        <v>42008</v>
      </c>
      <c r="G639" s="4">
        <v>0.61168261257706169</v>
      </c>
      <c r="H639" s="7">
        <f t="shared" si="21"/>
        <v>42008.61168261258</v>
      </c>
    </row>
    <row r="640" spans="5:8" ht="15.75" x14ac:dyDescent="0.25">
      <c r="E640" s="2">
        <v>637</v>
      </c>
      <c r="F640" s="3">
        <v>42013</v>
      </c>
      <c r="G640" s="4">
        <v>0.61097925151074639</v>
      </c>
      <c r="H640" s="7">
        <f t="shared" si="21"/>
        <v>42013.610979251513</v>
      </c>
    </row>
    <row r="641" spans="5:8" ht="15.75" x14ac:dyDescent="0.25">
      <c r="E641" s="2">
        <v>638</v>
      </c>
      <c r="F641" s="3">
        <v>42016</v>
      </c>
      <c r="G641" s="4">
        <v>0.24207658570920598</v>
      </c>
      <c r="H641" s="7">
        <f t="shared" si="21"/>
        <v>42016.24207658571</v>
      </c>
    </row>
    <row r="642" spans="5:8" ht="15.75" x14ac:dyDescent="0.25">
      <c r="E642" s="2">
        <v>639</v>
      </c>
      <c r="F642" s="3">
        <v>42018</v>
      </c>
      <c r="G642" s="4">
        <v>0.6596001884817897</v>
      </c>
      <c r="H642" s="7">
        <f t="shared" si="21"/>
        <v>42018.659600188483</v>
      </c>
    </row>
    <row r="643" spans="5:8" ht="15.75" x14ac:dyDescent="0.25">
      <c r="E643" s="2">
        <v>640</v>
      </c>
      <c r="F643" s="3">
        <v>42018</v>
      </c>
      <c r="G643" s="4">
        <v>0.59622310495830855</v>
      </c>
      <c r="H643" s="7">
        <f t="shared" si="21"/>
        <v>42018.596223104956</v>
      </c>
    </row>
    <row r="644" spans="5:8" ht="15.75" x14ac:dyDescent="0.25">
      <c r="E644" s="2">
        <v>641</v>
      </c>
      <c r="F644" s="3">
        <v>42006</v>
      </c>
      <c r="G644" s="4">
        <v>0.59812284343471145</v>
      </c>
      <c r="H644" s="7">
        <f t="shared" si="21"/>
        <v>42006.598122843432</v>
      </c>
    </row>
    <row r="645" spans="5:8" ht="15.75" x14ac:dyDescent="0.25">
      <c r="E645" s="2">
        <v>642</v>
      </c>
      <c r="F645" s="3">
        <v>42006</v>
      </c>
      <c r="G645" s="4">
        <v>0.25421112403879009</v>
      </c>
      <c r="H645" s="7">
        <f t="shared" ref="H645:H708" si="22">F645+G645</f>
        <v>42006.25421112404</v>
      </c>
    </row>
    <row r="646" spans="5:8" ht="15.75" x14ac:dyDescent="0.25">
      <c r="E646" s="2">
        <v>643</v>
      </c>
      <c r="F646" s="3">
        <v>42012</v>
      </c>
      <c r="G646" s="4">
        <v>0.37461662601710755</v>
      </c>
      <c r="H646" s="7">
        <f t="shared" si="22"/>
        <v>42012.374616626017</v>
      </c>
    </row>
    <row r="647" spans="5:8" ht="15.75" x14ac:dyDescent="0.25">
      <c r="E647" s="2">
        <v>644</v>
      </c>
      <c r="F647" s="3">
        <v>42007</v>
      </c>
      <c r="G647" s="4">
        <v>0.36179860747177106</v>
      </c>
      <c r="H647" s="7">
        <f t="shared" si="22"/>
        <v>42007.361798607475</v>
      </c>
    </row>
    <row r="648" spans="5:8" ht="15.75" x14ac:dyDescent="0.25">
      <c r="E648" s="2">
        <v>645</v>
      </c>
      <c r="F648" s="3">
        <v>42015</v>
      </c>
      <c r="G648" s="4">
        <v>0.55119149391124567</v>
      </c>
      <c r="H648" s="7">
        <f t="shared" si="22"/>
        <v>42015.551191493912</v>
      </c>
    </row>
    <row r="649" spans="5:8" ht="15.75" x14ac:dyDescent="0.25">
      <c r="E649" s="2">
        <v>646</v>
      </c>
      <c r="F649" s="3">
        <v>42010</v>
      </c>
      <c r="G649" s="4">
        <v>0.46275808182524936</v>
      </c>
      <c r="H649" s="7">
        <f t="shared" si="22"/>
        <v>42010.462758081827</v>
      </c>
    </row>
    <row r="650" spans="5:8" ht="15.75" x14ac:dyDescent="0.25">
      <c r="E650" s="2">
        <v>647</v>
      </c>
      <c r="F650" s="3">
        <v>42005</v>
      </c>
      <c r="G650" s="4">
        <v>0.24422336256271121</v>
      </c>
      <c r="H650" s="7">
        <f t="shared" si="22"/>
        <v>42005.244223362562</v>
      </c>
    </row>
    <row r="651" spans="5:8" ht="15.75" x14ac:dyDescent="0.25">
      <c r="E651" s="2">
        <v>648</v>
      </c>
      <c r="F651" s="3">
        <v>42006</v>
      </c>
      <c r="G651" s="4">
        <v>0.36717319641565416</v>
      </c>
      <c r="H651" s="7">
        <f t="shared" si="22"/>
        <v>42006.367173196413</v>
      </c>
    </row>
    <row r="652" spans="5:8" ht="15.75" x14ac:dyDescent="0.25">
      <c r="E652" s="2">
        <v>649</v>
      </c>
      <c r="F652" s="3">
        <v>42008</v>
      </c>
      <c r="G652" s="4">
        <v>0.62813497453883771</v>
      </c>
      <c r="H652" s="7">
        <f t="shared" si="22"/>
        <v>42008.62813497454</v>
      </c>
    </row>
    <row r="653" spans="5:8" ht="15.75" x14ac:dyDescent="0.25">
      <c r="E653" s="2">
        <v>650</v>
      </c>
      <c r="F653" s="3">
        <v>42014</v>
      </c>
      <c r="G653" s="4">
        <v>0.64351311851406123</v>
      </c>
      <c r="H653" s="7">
        <f t="shared" si="22"/>
        <v>42014.643513118514</v>
      </c>
    </row>
    <row r="654" spans="5:8" ht="15.75" x14ac:dyDescent="0.25">
      <c r="E654" s="2">
        <v>651</v>
      </c>
      <c r="F654" s="3">
        <v>42009</v>
      </c>
      <c r="G654" s="4">
        <v>0.25151170039720505</v>
      </c>
      <c r="H654" s="7">
        <f t="shared" si="22"/>
        <v>42009.2515117004</v>
      </c>
    </row>
    <row r="655" spans="5:8" ht="15.75" x14ac:dyDescent="0.25">
      <c r="E655" s="2">
        <v>652</v>
      </c>
      <c r="F655" s="3">
        <v>42005</v>
      </c>
      <c r="G655" s="4">
        <v>0.27169896291869555</v>
      </c>
      <c r="H655" s="7">
        <f t="shared" si="22"/>
        <v>42005.271698962919</v>
      </c>
    </row>
    <row r="656" spans="5:8" ht="15.75" x14ac:dyDescent="0.25">
      <c r="E656" s="2">
        <v>653</v>
      </c>
      <c r="F656" s="3">
        <v>42007</v>
      </c>
      <c r="G656" s="4">
        <v>0.28861999787542264</v>
      </c>
      <c r="H656" s="7">
        <f t="shared" si="22"/>
        <v>42007.288619997875</v>
      </c>
    </row>
    <row r="657" spans="5:8" ht="15.75" x14ac:dyDescent="0.25">
      <c r="E657" s="2">
        <v>654</v>
      </c>
      <c r="F657" s="3">
        <v>42007</v>
      </c>
      <c r="G657" s="4">
        <v>0.34036234649198133</v>
      </c>
      <c r="H657" s="7">
        <f t="shared" si="22"/>
        <v>42007.340362346491</v>
      </c>
    </row>
    <row r="658" spans="5:8" ht="15.75" x14ac:dyDescent="0.25">
      <c r="E658" s="2">
        <v>655</v>
      </c>
      <c r="F658" s="3">
        <v>42012</v>
      </c>
      <c r="G658" s="4">
        <v>0.14137073105946016</v>
      </c>
      <c r="H658" s="7">
        <f t="shared" si="22"/>
        <v>42012.141370731057</v>
      </c>
    </row>
    <row r="659" spans="5:8" ht="15.75" x14ac:dyDescent="0.25">
      <c r="E659" s="2">
        <v>656</v>
      </c>
      <c r="F659" s="3">
        <v>42014</v>
      </c>
      <c r="G659" s="4">
        <v>0.54225168529508927</v>
      </c>
      <c r="H659" s="7">
        <f t="shared" si="22"/>
        <v>42014.542251685292</v>
      </c>
    </row>
    <row r="660" spans="5:8" ht="15.75" x14ac:dyDescent="0.25">
      <c r="E660" s="2">
        <v>657</v>
      </c>
      <c r="F660" s="3">
        <v>42012</v>
      </c>
      <c r="G660" s="4">
        <v>0.3209681679999758</v>
      </c>
      <c r="H660" s="7">
        <f t="shared" si="22"/>
        <v>42012.320968168002</v>
      </c>
    </row>
    <row r="661" spans="5:8" ht="15.75" x14ac:dyDescent="0.25">
      <c r="E661" s="2">
        <v>658</v>
      </c>
      <c r="F661" s="3">
        <v>42013</v>
      </c>
      <c r="G661" s="4">
        <v>0.48067713877836427</v>
      </c>
      <c r="H661" s="7">
        <f t="shared" si="22"/>
        <v>42013.480677138781</v>
      </c>
    </row>
    <row r="662" spans="5:8" ht="15.75" x14ac:dyDescent="0.25">
      <c r="E662" s="2">
        <v>659</v>
      </c>
      <c r="F662" s="3">
        <v>42008</v>
      </c>
      <c r="G662" s="4">
        <v>0.14423279014629453</v>
      </c>
      <c r="H662" s="7">
        <f t="shared" si="22"/>
        <v>42008.144232790146</v>
      </c>
    </row>
    <row r="663" spans="5:8" ht="15.75" x14ac:dyDescent="0.25">
      <c r="E663" s="2">
        <v>660</v>
      </c>
      <c r="F663" s="3">
        <v>42006</v>
      </c>
      <c r="G663" s="4">
        <v>0.14164019199385164</v>
      </c>
      <c r="H663" s="7">
        <f t="shared" si="22"/>
        <v>42006.141640191992</v>
      </c>
    </row>
    <row r="664" spans="5:8" ht="15.75" x14ac:dyDescent="0.25">
      <c r="E664" s="2">
        <v>661</v>
      </c>
      <c r="F664" s="3">
        <v>42007</v>
      </c>
      <c r="G664" s="4">
        <v>0.55047191056164768</v>
      </c>
      <c r="H664" s="7">
        <f t="shared" si="22"/>
        <v>42007.550471910559</v>
      </c>
    </row>
    <row r="665" spans="5:8" ht="15.75" x14ac:dyDescent="0.25">
      <c r="E665" s="2">
        <v>662</v>
      </c>
      <c r="F665" s="3">
        <v>42017</v>
      </c>
      <c r="G665" s="4">
        <v>0.43930314497780576</v>
      </c>
      <c r="H665" s="7">
        <f t="shared" si="22"/>
        <v>42017.43930314498</v>
      </c>
    </row>
    <row r="666" spans="5:8" ht="15.75" x14ac:dyDescent="0.25">
      <c r="E666" s="2">
        <v>663</v>
      </c>
      <c r="F666" s="3">
        <v>42008</v>
      </c>
      <c r="G666" s="4">
        <v>0.12205089354123344</v>
      </c>
      <c r="H666" s="7">
        <f t="shared" si="22"/>
        <v>42008.122050893544</v>
      </c>
    </row>
    <row r="667" spans="5:8" ht="15.75" x14ac:dyDescent="0.25">
      <c r="E667" s="2">
        <v>664</v>
      </c>
      <c r="F667" s="3">
        <v>42010</v>
      </c>
      <c r="G667" s="4">
        <v>0.68569314054392883</v>
      </c>
      <c r="H667" s="7">
        <f t="shared" si="22"/>
        <v>42010.685693140542</v>
      </c>
    </row>
    <row r="668" spans="5:8" ht="15.75" x14ac:dyDescent="0.25">
      <c r="E668" s="2">
        <v>665</v>
      </c>
      <c r="F668" s="3">
        <v>42013</v>
      </c>
      <c r="G668" s="4">
        <v>0.50689714124254792</v>
      </c>
      <c r="H668" s="7">
        <f t="shared" si="22"/>
        <v>42013.50689714124</v>
      </c>
    </row>
    <row r="669" spans="5:8" ht="15.75" x14ac:dyDescent="0.25">
      <c r="E669" s="2">
        <v>666</v>
      </c>
      <c r="F669" s="3">
        <v>42005</v>
      </c>
      <c r="G669" s="4">
        <v>0.69200785171465207</v>
      </c>
      <c r="H669" s="7">
        <f t="shared" si="22"/>
        <v>42005.692007851714</v>
      </c>
    </row>
    <row r="670" spans="5:8" ht="15.75" x14ac:dyDescent="0.25">
      <c r="E670" s="2">
        <v>667</v>
      </c>
      <c r="F670" s="3">
        <v>42009</v>
      </c>
      <c r="G670" s="4">
        <v>0.29750785284777181</v>
      </c>
      <c r="H670" s="7">
        <f t="shared" si="22"/>
        <v>42009.297507852847</v>
      </c>
    </row>
    <row r="671" spans="5:8" ht="15.75" x14ac:dyDescent="0.25">
      <c r="E671" s="2">
        <v>668</v>
      </c>
      <c r="F671" s="3">
        <v>42007</v>
      </c>
      <c r="G671" s="4">
        <v>0.43246765926950359</v>
      </c>
      <c r="H671" s="7">
        <f t="shared" si="22"/>
        <v>42007.432467659266</v>
      </c>
    </row>
    <row r="672" spans="5:8" ht="15.75" x14ac:dyDescent="0.25">
      <c r="E672" s="2">
        <v>669</v>
      </c>
      <c r="F672" s="3">
        <v>42011</v>
      </c>
      <c r="G672" s="4">
        <v>0.27871417585526004</v>
      </c>
      <c r="H672" s="7">
        <f t="shared" si="22"/>
        <v>42011.278714175853</v>
      </c>
    </row>
    <row r="673" spans="5:8" ht="15.75" x14ac:dyDescent="0.25">
      <c r="E673" s="2">
        <v>670</v>
      </c>
      <c r="F673" s="3">
        <v>42015</v>
      </c>
      <c r="G673" s="4">
        <v>0.50691088188502553</v>
      </c>
      <c r="H673" s="7">
        <f t="shared" si="22"/>
        <v>42015.506910881886</v>
      </c>
    </row>
    <row r="674" spans="5:8" ht="15.75" x14ac:dyDescent="0.25">
      <c r="E674" s="2">
        <v>671</v>
      </c>
      <c r="F674" s="3">
        <v>42005</v>
      </c>
      <c r="G674" s="4">
        <v>0.32670516375696002</v>
      </c>
      <c r="H674" s="7">
        <f t="shared" si="22"/>
        <v>42005.326705163759</v>
      </c>
    </row>
    <row r="675" spans="5:8" ht="15.75" x14ac:dyDescent="0.25">
      <c r="E675" s="2">
        <v>672</v>
      </c>
      <c r="F675" s="3">
        <v>42008</v>
      </c>
      <c r="G675" s="4">
        <v>0.10548324365535314</v>
      </c>
      <c r="H675" s="7">
        <f t="shared" si="22"/>
        <v>42008.105483243657</v>
      </c>
    </row>
    <row r="676" spans="5:8" ht="15.75" x14ac:dyDescent="0.25">
      <c r="E676" s="2">
        <v>673</v>
      </c>
      <c r="F676" s="3">
        <v>42017</v>
      </c>
      <c r="G676" s="4">
        <v>0.56488883149135527</v>
      </c>
      <c r="H676" s="7">
        <f t="shared" si="22"/>
        <v>42017.56488883149</v>
      </c>
    </row>
    <row r="677" spans="5:8" ht="15.75" x14ac:dyDescent="0.25">
      <c r="E677" s="2">
        <v>674</v>
      </c>
      <c r="F677" s="3">
        <v>42013</v>
      </c>
      <c r="G677" s="4">
        <v>0.66757766153324161</v>
      </c>
      <c r="H677" s="7">
        <f t="shared" si="22"/>
        <v>42013.66757766153</v>
      </c>
    </row>
    <row r="678" spans="5:8" ht="15.75" x14ac:dyDescent="0.25">
      <c r="E678" s="2">
        <v>675</v>
      </c>
      <c r="F678" s="3">
        <v>42014</v>
      </c>
      <c r="G678" s="4">
        <v>0.1015963036590676</v>
      </c>
      <c r="H678" s="7">
        <f t="shared" si="22"/>
        <v>42014.101596303663</v>
      </c>
    </row>
    <row r="679" spans="5:8" ht="15.75" x14ac:dyDescent="0.25">
      <c r="E679" s="2">
        <v>676</v>
      </c>
      <c r="F679" s="3">
        <v>42011</v>
      </c>
      <c r="G679" s="4">
        <v>0.51681550544275756</v>
      </c>
      <c r="H679" s="7">
        <f t="shared" si="22"/>
        <v>42011.516815505442</v>
      </c>
    </row>
    <row r="680" spans="5:8" ht="15.75" x14ac:dyDescent="0.25">
      <c r="E680" s="2">
        <v>677</v>
      </c>
      <c r="F680" s="3">
        <v>42009</v>
      </c>
      <c r="G680" s="4">
        <v>0.19597276263747529</v>
      </c>
      <c r="H680" s="7">
        <f t="shared" si="22"/>
        <v>42009.195972762638</v>
      </c>
    </row>
    <row r="681" spans="5:8" ht="15.75" x14ac:dyDescent="0.25">
      <c r="E681" s="2">
        <v>678</v>
      </c>
      <c r="F681" s="3">
        <v>42009</v>
      </c>
      <c r="G681" s="4">
        <v>0.15085154372020754</v>
      </c>
      <c r="H681" s="7">
        <f t="shared" si="22"/>
        <v>42009.150851543724</v>
      </c>
    </row>
    <row r="682" spans="5:8" ht="15.75" x14ac:dyDescent="0.25">
      <c r="E682" s="2">
        <v>679</v>
      </c>
      <c r="F682" s="3">
        <v>42010</v>
      </c>
      <c r="G682" s="4">
        <v>0.55751408115272927</v>
      </c>
      <c r="H682" s="7">
        <f t="shared" si="22"/>
        <v>42010.557514081156</v>
      </c>
    </row>
    <row r="683" spans="5:8" ht="15.75" x14ac:dyDescent="0.25">
      <c r="E683" s="2">
        <v>680</v>
      </c>
      <c r="F683" s="3">
        <v>42010</v>
      </c>
      <c r="G683" s="4">
        <v>0.1085665466591236</v>
      </c>
      <c r="H683" s="7">
        <f t="shared" si="22"/>
        <v>42010.10856654666</v>
      </c>
    </row>
    <row r="684" spans="5:8" ht="15.75" x14ac:dyDescent="0.25">
      <c r="E684" s="2">
        <v>681</v>
      </c>
      <c r="F684" s="3">
        <v>42006</v>
      </c>
      <c r="G684" s="4">
        <v>0.23179922681266624</v>
      </c>
      <c r="H684" s="7">
        <f t="shared" si="22"/>
        <v>42006.231799226814</v>
      </c>
    </row>
    <row r="685" spans="5:8" ht="15.75" x14ac:dyDescent="0.25">
      <c r="E685" s="2">
        <v>682</v>
      </c>
      <c r="F685" s="3">
        <v>42007</v>
      </c>
      <c r="G685" s="4">
        <v>0.30133673037687586</v>
      </c>
      <c r="H685" s="7">
        <f t="shared" si="22"/>
        <v>42007.301336730379</v>
      </c>
    </row>
    <row r="686" spans="5:8" ht="15.75" x14ac:dyDescent="0.25">
      <c r="E686" s="2">
        <v>683</v>
      </c>
      <c r="F686" s="3">
        <v>42016</v>
      </c>
      <c r="G686" s="4">
        <v>0.10894515283393461</v>
      </c>
      <c r="H686" s="7">
        <f t="shared" si="22"/>
        <v>42016.108945152831</v>
      </c>
    </row>
    <row r="687" spans="5:8" ht="15.75" x14ac:dyDescent="0.25">
      <c r="E687" s="2">
        <v>684</v>
      </c>
      <c r="F687" s="3">
        <v>42015</v>
      </c>
      <c r="G687" s="4">
        <v>0.48981041898035577</v>
      </c>
      <c r="H687" s="7">
        <f t="shared" si="22"/>
        <v>42015.489810418978</v>
      </c>
    </row>
    <row r="688" spans="5:8" ht="15.75" x14ac:dyDescent="0.25">
      <c r="E688" s="2">
        <v>685</v>
      </c>
      <c r="F688" s="3">
        <v>42012</v>
      </c>
      <c r="G688" s="4">
        <v>0.65060484908423699</v>
      </c>
      <c r="H688" s="7">
        <f t="shared" si="22"/>
        <v>42012.650604849085</v>
      </c>
    </row>
    <row r="689" spans="5:8" ht="15.75" x14ac:dyDescent="0.25">
      <c r="E689" s="2">
        <v>686</v>
      </c>
      <c r="F689" s="3">
        <v>42016</v>
      </c>
      <c r="G689" s="4">
        <v>0.24124520619890383</v>
      </c>
      <c r="H689" s="7">
        <f t="shared" si="22"/>
        <v>42016.241245206198</v>
      </c>
    </row>
    <row r="690" spans="5:8" ht="15.75" x14ac:dyDescent="0.25">
      <c r="E690" s="2">
        <v>687</v>
      </c>
      <c r="F690" s="3">
        <v>42016</v>
      </c>
      <c r="G690" s="4">
        <v>0.3763051414238105</v>
      </c>
      <c r="H690" s="7">
        <f t="shared" si="22"/>
        <v>42016.376305141421</v>
      </c>
    </row>
    <row r="691" spans="5:8" ht="15.75" x14ac:dyDescent="0.25">
      <c r="E691" s="2">
        <v>688</v>
      </c>
      <c r="F691" s="3">
        <v>42017</v>
      </c>
      <c r="G691" s="4">
        <v>0.14609872175603353</v>
      </c>
      <c r="H691" s="7">
        <f t="shared" si="22"/>
        <v>42017.146098721758</v>
      </c>
    </row>
    <row r="692" spans="5:8" ht="15.75" x14ac:dyDescent="0.25">
      <c r="E692" s="2">
        <v>689</v>
      </c>
      <c r="F692" s="3">
        <v>42005</v>
      </c>
      <c r="G692" s="4">
        <v>0.41408221777099252</v>
      </c>
      <c r="H692" s="7">
        <f t="shared" si="22"/>
        <v>42005.414082217772</v>
      </c>
    </row>
    <row r="693" spans="5:8" ht="15.75" x14ac:dyDescent="0.25">
      <c r="E693" s="2">
        <v>690</v>
      </c>
      <c r="F693" s="3">
        <v>42016</v>
      </c>
      <c r="G693" s="4">
        <v>9.4927586061563998E-2</v>
      </c>
      <c r="H693" s="7">
        <f t="shared" si="22"/>
        <v>42016.094927586062</v>
      </c>
    </row>
    <row r="694" spans="5:8" ht="15.75" x14ac:dyDescent="0.25">
      <c r="E694" s="2">
        <v>691</v>
      </c>
      <c r="F694" s="3">
        <v>42007</v>
      </c>
      <c r="G694" s="4">
        <v>0.62886835505611116</v>
      </c>
      <c r="H694" s="7">
        <f t="shared" si="22"/>
        <v>42007.628868355059</v>
      </c>
    </row>
    <row r="695" spans="5:8" ht="15.75" x14ac:dyDescent="0.25">
      <c r="E695" s="2">
        <v>692</v>
      </c>
      <c r="F695" s="3">
        <v>42014</v>
      </c>
      <c r="G695" s="4">
        <v>0.62232589222464951</v>
      </c>
      <c r="H695" s="7">
        <f t="shared" si="22"/>
        <v>42014.622325892225</v>
      </c>
    </row>
    <row r="696" spans="5:8" ht="15.75" x14ac:dyDescent="0.25">
      <c r="E696" s="2">
        <v>693</v>
      </c>
      <c r="F696" s="3">
        <v>42006</v>
      </c>
      <c r="G696" s="4">
        <v>0.66212264436809309</v>
      </c>
      <c r="H696" s="7">
        <f t="shared" si="22"/>
        <v>42006.662122644368</v>
      </c>
    </row>
    <row r="697" spans="5:8" ht="15.75" x14ac:dyDescent="0.25">
      <c r="E697" s="2">
        <v>694</v>
      </c>
      <c r="F697" s="3">
        <v>42014</v>
      </c>
      <c r="G697" s="4">
        <v>0.35936023836265568</v>
      </c>
      <c r="H697" s="7">
        <f t="shared" si="22"/>
        <v>42014.359360238363</v>
      </c>
    </row>
    <row r="698" spans="5:8" ht="15.75" x14ac:dyDescent="0.25">
      <c r="E698" s="2">
        <v>695</v>
      </c>
      <c r="F698" s="3">
        <v>42006</v>
      </c>
      <c r="G698" s="4">
        <v>0.47625686199412054</v>
      </c>
      <c r="H698" s="7">
        <f t="shared" si="22"/>
        <v>42006.476256861992</v>
      </c>
    </row>
    <row r="699" spans="5:8" ht="15.75" x14ac:dyDescent="0.25">
      <c r="E699" s="2">
        <v>696</v>
      </c>
      <c r="F699" s="3">
        <v>42009</v>
      </c>
      <c r="G699" s="4">
        <v>0.34947550896772683</v>
      </c>
      <c r="H699" s="7">
        <f t="shared" si="22"/>
        <v>42009.34947550897</v>
      </c>
    </row>
    <row r="700" spans="5:8" ht="15.75" x14ac:dyDescent="0.25">
      <c r="E700" s="2">
        <v>697</v>
      </c>
      <c r="F700" s="3">
        <v>42015</v>
      </c>
      <c r="G700" s="4">
        <v>0.29218962706132068</v>
      </c>
      <c r="H700" s="7">
        <f t="shared" si="22"/>
        <v>42015.292189627064</v>
      </c>
    </row>
    <row r="701" spans="5:8" ht="15.75" x14ac:dyDescent="0.25">
      <c r="E701" s="2">
        <v>698</v>
      </c>
      <c r="F701" s="3">
        <v>42014</v>
      </c>
      <c r="G701" s="4">
        <v>0.66890340492873035</v>
      </c>
      <c r="H701" s="7">
        <f t="shared" si="22"/>
        <v>42014.668903404927</v>
      </c>
    </row>
    <row r="702" spans="5:8" ht="15.75" x14ac:dyDescent="0.25">
      <c r="E702" s="2">
        <v>699</v>
      </c>
      <c r="F702" s="3">
        <v>42012</v>
      </c>
      <c r="G702" s="4">
        <v>0.65490821706520963</v>
      </c>
      <c r="H702" s="7">
        <f t="shared" si="22"/>
        <v>42012.654908217068</v>
      </c>
    </row>
    <row r="703" spans="5:8" ht="15.75" x14ac:dyDescent="0.25">
      <c r="E703" s="2">
        <v>700</v>
      </c>
      <c r="F703" s="3">
        <v>42012</v>
      </c>
      <c r="G703" s="4">
        <v>0.64195768296134015</v>
      </c>
      <c r="H703" s="7">
        <f t="shared" si="22"/>
        <v>42012.641957682965</v>
      </c>
    </row>
    <row r="704" spans="5:8" ht="15.75" x14ac:dyDescent="0.25">
      <c r="E704" s="2">
        <v>701</v>
      </c>
      <c r="F704" s="3">
        <v>42016</v>
      </c>
      <c r="G704" s="4">
        <v>0.59014463260818284</v>
      </c>
      <c r="H704" s="7">
        <f t="shared" si="22"/>
        <v>42016.59014463261</v>
      </c>
    </row>
    <row r="705" spans="5:8" ht="15.75" x14ac:dyDescent="0.25">
      <c r="E705" s="2">
        <v>702</v>
      </c>
      <c r="F705" s="3">
        <v>42016</v>
      </c>
      <c r="G705" s="4">
        <v>0.37880314939668802</v>
      </c>
      <c r="H705" s="7">
        <f t="shared" si="22"/>
        <v>42016.378803149397</v>
      </c>
    </row>
    <row r="706" spans="5:8" ht="15.75" x14ac:dyDescent="0.25">
      <c r="E706" s="2">
        <v>703</v>
      </c>
      <c r="F706" s="3">
        <v>42018</v>
      </c>
      <c r="G706" s="4">
        <v>0.51442106026851275</v>
      </c>
      <c r="H706" s="7">
        <f t="shared" si="22"/>
        <v>42018.514421060267</v>
      </c>
    </row>
    <row r="707" spans="5:8" ht="15.75" x14ac:dyDescent="0.25">
      <c r="E707" s="2">
        <v>704</v>
      </c>
      <c r="F707" s="3">
        <v>42016</v>
      </c>
      <c r="G707" s="4">
        <v>0.45138914419616638</v>
      </c>
      <c r="H707" s="7">
        <f t="shared" si="22"/>
        <v>42016.451389144197</v>
      </c>
    </row>
    <row r="708" spans="5:8" ht="15.75" x14ac:dyDescent="0.25">
      <c r="E708" s="2">
        <v>705</v>
      </c>
      <c r="F708" s="3">
        <v>42010</v>
      </c>
      <c r="G708" s="4">
        <v>0.5646672436261807</v>
      </c>
      <c r="H708" s="7">
        <f t="shared" si="22"/>
        <v>42010.564667243627</v>
      </c>
    </row>
    <row r="709" spans="5:8" ht="15.75" x14ac:dyDescent="0.25">
      <c r="E709" s="2">
        <v>706</v>
      </c>
      <c r="F709" s="3">
        <v>42009</v>
      </c>
      <c r="G709" s="4">
        <v>0.21484933455154709</v>
      </c>
      <c r="H709" s="7">
        <f t="shared" ref="H709:H772" si="23">F709+G709</f>
        <v>42009.214849334552</v>
      </c>
    </row>
    <row r="710" spans="5:8" ht="15.75" x14ac:dyDescent="0.25">
      <c r="E710" s="2">
        <v>707</v>
      </c>
      <c r="F710" s="3">
        <v>42010</v>
      </c>
      <c r="G710" s="4">
        <v>0.66748789671151765</v>
      </c>
      <c r="H710" s="7">
        <f t="shared" si="23"/>
        <v>42010.66748789671</v>
      </c>
    </row>
    <row r="711" spans="5:8" ht="15.75" x14ac:dyDescent="0.25">
      <c r="E711" s="2">
        <v>708</v>
      </c>
      <c r="F711" s="3">
        <v>42008</v>
      </c>
      <c r="G711" s="4">
        <v>0.58594435974639936</v>
      </c>
      <c r="H711" s="7">
        <f t="shared" si="23"/>
        <v>42008.585944359744</v>
      </c>
    </row>
    <row r="712" spans="5:8" ht="15.75" x14ac:dyDescent="0.25">
      <c r="E712" s="2">
        <v>709</v>
      </c>
      <c r="F712" s="3">
        <v>42010</v>
      </c>
      <c r="G712" s="4">
        <v>0.71054128350638102</v>
      </c>
      <c r="H712" s="7">
        <f t="shared" si="23"/>
        <v>42010.710541283508</v>
      </c>
    </row>
    <row r="713" spans="5:8" ht="15.75" x14ac:dyDescent="0.25">
      <c r="E713" s="2">
        <v>710</v>
      </c>
      <c r="F713" s="3">
        <v>42008</v>
      </c>
      <c r="G713" s="4">
        <v>0.74623300700353734</v>
      </c>
      <c r="H713" s="7">
        <f t="shared" si="23"/>
        <v>42008.746233007005</v>
      </c>
    </row>
    <row r="714" spans="5:8" ht="15.75" x14ac:dyDescent="0.25">
      <c r="E714" s="2">
        <v>711</v>
      </c>
      <c r="F714" s="3">
        <v>42016</v>
      </c>
      <c r="G714" s="4">
        <v>0.68226350462212482</v>
      </c>
      <c r="H714" s="7">
        <f t="shared" si="23"/>
        <v>42016.682263504619</v>
      </c>
    </row>
    <row r="715" spans="5:8" ht="15.75" x14ac:dyDescent="0.25">
      <c r="E715" s="2">
        <v>712</v>
      </c>
      <c r="F715" s="3">
        <v>42015</v>
      </c>
      <c r="G715" s="4">
        <v>0.35061995408824986</v>
      </c>
      <c r="H715" s="7">
        <f t="shared" si="23"/>
        <v>42015.350619954086</v>
      </c>
    </row>
    <row r="716" spans="5:8" ht="15.75" x14ac:dyDescent="0.25">
      <c r="E716" s="2">
        <v>713</v>
      </c>
      <c r="F716" s="3">
        <v>42015</v>
      </c>
      <c r="G716" s="4">
        <v>0.43180083125161212</v>
      </c>
      <c r="H716" s="7">
        <f t="shared" si="23"/>
        <v>42015.431800831255</v>
      </c>
    </row>
    <row r="717" spans="5:8" ht="15.75" x14ac:dyDescent="0.25">
      <c r="E717" s="2">
        <v>714</v>
      </c>
      <c r="F717" s="3">
        <v>42008</v>
      </c>
      <c r="G717" s="4">
        <v>0.51683499569340186</v>
      </c>
      <c r="H717" s="7">
        <f t="shared" si="23"/>
        <v>42008.516834995695</v>
      </c>
    </row>
    <row r="718" spans="5:8" ht="15.75" x14ac:dyDescent="0.25">
      <c r="E718" s="2">
        <v>715</v>
      </c>
      <c r="F718" s="3">
        <v>42009</v>
      </c>
      <c r="G718" s="4">
        <v>0.15556182543596764</v>
      </c>
      <c r="H718" s="7">
        <f t="shared" si="23"/>
        <v>42009.155561825435</v>
      </c>
    </row>
    <row r="719" spans="5:8" ht="15.75" x14ac:dyDescent="0.25">
      <c r="E719" s="2">
        <v>716</v>
      </c>
      <c r="F719" s="3">
        <v>42013</v>
      </c>
      <c r="G719" s="4">
        <v>0.17305529986930734</v>
      </c>
      <c r="H719" s="7">
        <f t="shared" si="23"/>
        <v>42013.173055299871</v>
      </c>
    </row>
    <row r="720" spans="5:8" ht="15.75" x14ac:dyDescent="0.25">
      <c r="E720" s="2">
        <v>717</v>
      </c>
      <c r="F720" s="3">
        <v>42006</v>
      </c>
      <c r="G720" s="4">
        <v>0.28089790974715889</v>
      </c>
      <c r="H720" s="7">
        <f t="shared" si="23"/>
        <v>42006.280897909746</v>
      </c>
    </row>
    <row r="721" spans="5:8" ht="15.75" x14ac:dyDescent="0.25">
      <c r="E721" s="2">
        <v>718</v>
      </c>
      <c r="F721" s="3">
        <v>42014</v>
      </c>
      <c r="G721" s="4">
        <v>0.24375941870292628</v>
      </c>
      <c r="H721" s="7">
        <f t="shared" si="23"/>
        <v>42014.243759418699</v>
      </c>
    </row>
    <row r="722" spans="5:8" ht="15.75" x14ac:dyDescent="0.25">
      <c r="E722" s="2">
        <v>719</v>
      </c>
      <c r="F722" s="3">
        <v>42014</v>
      </c>
      <c r="G722" s="4">
        <v>0.4317056398840648</v>
      </c>
      <c r="H722" s="7">
        <f t="shared" si="23"/>
        <v>42014.431705639887</v>
      </c>
    </row>
    <row r="723" spans="5:8" ht="15.75" x14ac:dyDescent="0.25">
      <c r="E723" s="2">
        <v>720</v>
      </c>
      <c r="F723" s="3">
        <v>42016</v>
      </c>
      <c r="G723" s="4">
        <v>0.23704833934039038</v>
      </c>
      <c r="H723" s="7">
        <f t="shared" si="23"/>
        <v>42016.237048339339</v>
      </c>
    </row>
    <row r="724" spans="5:8" ht="15.75" x14ac:dyDescent="0.25">
      <c r="E724" s="2">
        <v>721</v>
      </c>
      <c r="F724" s="3">
        <v>42018</v>
      </c>
      <c r="G724" s="4">
        <v>0.2743535963389096</v>
      </c>
      <c r="H724" s="7">
        <f t="shared" si="23"/>
        <v>42018.274353596338</v>
      </c>
    </row>
    <row r="725" spans="5:8" ht="15.75" x14ac:dyDescent="0.25">
      <c r="E725" s="2">
        <v>722</v>
      </c>
      <c r="F725" s="3">
        <v>42018</v>
      </c>
      <c r="G725" s="4">
        <v>0.15046961162212491</v>
      </c>
      <c r="H725" s="7">
        <f t="shared" si="23"/>
        <v>42018.150469611624</v>
      </c>
    </row>
    <row r="726" spans="5:8" ht="15.75" x14ac:dyDescent="0.25">
      <c r="E726" s="2">
        <v>723</v>
      </c>
      <c r="F726" s="3">
        <v>42013</v>
      </c>
      <c r="G726" s="4">
        <v>0.29819197198777653</v>
      </c>
      <c r="H726" s="7">
        <f t="shared" si="23"/>
        <v>42013.29819197199</v>
      </c>
    </row>
    <row r="727" spans="5:8" ht="15.75" x14ac:dyDescent="0.25">
      <c r="E727" s="2">
        <v>724</v>
      </c>
      <c r="F727" s="3">
        <v>42011</v>
      </c>
      <c r="G727" s="4">
        <v>0.45265963363046663</v>
      </c>
      <c r="H727" s="7">
        <f t="shared" si="23"/>
        <v>42011.452659633629</v>
      </c>
    </row>
    <row r="728" spans="5:8" ht="15.75" x14ac:dyDescent="0.25">
      <c r="E728" s="2">
        <v>725</v>
      </c>
      <c r="F728" s="3">
        <v>42009</v>
      </c>
      <c r="G728" s="4">
        <v>0.10762431624291949</v>
      </c>
      <c r="H728" s="7">
        <f t="shared" si="23"/>
        <v>42009.107624316246</v>
      </c>
    </row>
    <row r="729" spans="5:8" ht="15.75" x14ac:dyDescent="0.25">
      <c r="E729" s="2">
        <v>726</v>
      </c>
      <c r="F729" s="3">
        <v>42009</v>
      </c>
      <c r="G729" s="4">
        <v>0.25272592712012204</v>
      </c>
      <c r="H729" s="7">
        <f t="shared" si="23"/>
        <v>42009.252725927123</v>
      </c>
    </row>
    <row r="730" spans="5:8" ht="15.75" x14ac:dyDescent="0.25">
      <c r="E730" s="2">
        <v>727</v>
      </c>
      <c r="F730" s="3">
        <v>42017</v>
      </c>
      <c r="G730" s="4">
        <v>0.44781650352130353</v>
      </c>
      <c r="H730" s="7">
        <f t="shared" si="23"/>
        <v>42017.447816503518</v>
      </c>
    </row>
    <row r="731" spans="5:8" ht="15.75" x14ac:dyDescent="0.25">
      <c r="E731" s="2">
        <v>728</v>
      </c>
      <c r="F731" s="3">
        <v>42012</v>
      </c>
      <c r="G731" s="4">
        <v>0.51215307305375146</v>
      </c>
      <c r="H731" s="7">
        <f t="shared" si="23"/>
        <v>42012.512153073054</v>
      </c>
    </row>
    <row r="732" spans="5:8" ht="15.75" x14ac:dyDescent="0.25">
      <c r="E732" s="2">
        <v>729</v>
      </c>
      <c r="F732" s="3">
        <v>42012</v>
      </c>
      <c r="G732" s="4">
        <v>0.2292365718869962</v>
      </c>
      <c r="H732" s="7">
        <f t="shared" si="23"/>
        <v>42012.229236571889</v>
      </c>
    </row>
    <row r="733" spans="5:8" ht="15.75" x14ac:dyDescent="0.25">
      <c r="E733" s="2">
        <v>730</v>
      </c>
      <c r="F733" s="3">
        <v>42006</v>
      </c>
      <c r="G733" s="4">
        <v>0.60233975664685435</v>
      </c>
      <c r="H733" s="7">
        <f t="shared" si="23"/>
        <v>42006.602339756646</v>
      </c>
    </row>
    <row r="734" spans="5:8" ht="15.75" x14ac:dyDescent="0.25">
      <c r="E734" s="2">
        <v>731</v>
      </c>
      <c r="F734" s="3">
        <v>42018</v>
      </c>
      <c r="G734" s="4">
        <v>0.10055634613596887</v>
      </c>
      <c r="H734" s="7">
        <f t="shared" si="23"/>
        <v>42018.100556346137</v>
      </c>
    </row>
    <row r="735" spans="5:8" ht="15.75" x14ac:dyDescent="0.25">
      <c r="E735" s="2">
        <v>732</v>
      </c>
      <c r="F735" s="3">
        <v>42007</v>
      </c>
      <c r="G735" s="4">
        <v>0.64171273825115405</v>
      </c>
      <c r="H735" s="7">
        <f t="shared" si="23"/>
        <v>42007.641712738252</v>
      </c>
    </row>
    <row r="736" spans="5:8" ht="15.75" x14ac:dyDescent="0.25">
      <c r="E736" s="2">
        <v>733</v>
      </c>
      <c r="F736" s="3">
        <v>42006</v>
      </c>
      <c r="G736" s="4">
        <v>0.16705990866934556</v>
      </c>
      <c r="H736" s="7">
        <f t="shared" si="23"/>
        <v>42006.167059908672</v>
      </c>
    </row>
    <row r="737" spans="5:8" ht="15.75" x14ac:dyDescent="0.25">
      <c r="E737" s="2">
        <v>734</v>
      </c>
      <c r="F737" s="3">
        <v>42016</v>
      </c>
      <c r="G737" s="4">
        <v>0.54807270134221631</v>
      </c>
      <c r="H737" s="7">
        <f t="shared" si="23"/>
        <v>42016.548072701342</v>
      </c>
    </row>
    <row r="738" spans="5:8" ht="15.75" x14ac:dyDescent="0.25">
      <c r="E738" s="2">
        <v>735</v>
      </c>
      <c r="F738" s="3">
        <v>42005</v>
      </c>
      <c r="G738" s="4">
        <v>0.35098727994903139</v>
      </c>
      <c r="H738" s="7">
        <f t="shared" si="23"/>
        <v>42005.350987279948</v>
      </c>
    </row>
    <row r="739" spans="5:8" ht="15.75" x14ac:dyDescent="0.25">
      <c r="E739" s="2">
        <v>736</v>
      </c>
      <c r="F739" s="3">
        <v>42009</v>
      </c>
      <c r="G739" s="4">
        <v>0.56796467284769991</v>
      </c>
      <c r="H739" s="7">
        <f t="shared" si="23"/>
        <v>42009.567964672846</v>
      </c>
    </row>
    <row r="740" spans="5:8" ht="15.75" x14ac:dyDescent="0.25">
      <c r="E740" s="2">
        <v>737</v>
      </c>
      <c r="F740" s="3">
        <v>42007</v>
      </c>
      <c r="G740" s="4">
        <v>0.6622457720314201</v>
      </c>
      <c r="H740" s="7">
        <f t="shared" si="23"/>
        <v>42007.66224577203</v>
      </c>
    </row>
    <row r="741" spans="5:8" ht="15.75" x14ac:dyDescent="0.25">
      <c r="E741" s="2">
        <v>738</v>
      </c>
      <c r="F741" s="3">
        <v>42006</v>
      </c>
      <c r="G741" s="4">
        <v>0.15837644880099283</v>
      </c>
      <c r="H741" s="7">
        <f t="shared" si="23"/>
        <v>42006.158376448802</v>
      </c>
    </row>
    <row r="742" spans="5:8" ht="15.75" x14ac:dyDescent="0.25">
      <c r="E742" s="2">
        <v>739</v>
      </c>
      <c r="F742" s="3">
        <v>42018</v>
      </c>
      <c r="G742" s="4">
        <v>0.62160433229781886</v>
      </c>
      <c r="H742" s="7">
        <f t="shared" si="23"/>
        <v>42018.6216043323</v>
      </c>
    </row>
    <row r="743" spans="5:8" ht="15.75" x14ac:dyDescent="0.25">
      <c r="E743" s="2">
        <v>740</v>
      </c>
      <c r="F743" s="3">
        <v>42012</v>
      </c>
      <c r="G743" s="4">
        <v>0.74771220124217863</v>
      </c>
      <c r="H743" s="7">
        <f t="shared" si="23"/>
        <v>42012.747712201242</v>
      </c>
    </row>
    <row r="744" spans="5:8" ht="15.75" x14ac:dyDescent="0.25">
      <c r="E744" s="2">
        <v>741</v>
      </c>
      <c r="F744" s="3">
        <v>42009</v>
      </c>
      <c r="G744" s="4">
        <v>0.1292342171260327</v>
      </c>
      <c r="H744" s="7">
        <f t="shared" si="23"/>
        <v>42009.129234217129</v>
      </c>
    </row>
    <row r="745" spans="5:8" ht="15.75" x14ac:dyDescent="0.25">
      <c r="E745" s="2">
        <v>742</v>
      </c>
      <c r="F745" s="3">
        <v>42007</v>
      </c>
      <c r="G745" s="4">
        <v>0.493778759927892</v>
      </c>
      <c r="H745" s="7">
        <f t="shared" si="23"/>
        <v>42007.493778759926</v>
      </c>
    </row>
    <row r="746" spans="5:8" ht="15.75" x14ac:dyDescent="0.25">
      <c r="E746" s="2">
        <v>743</v>
      </c>
      <c r="F746" s="3">
        <v>42008</v>
      </c>
      <c r="G746" s="4">
        <v>0.20939047099437297</v>
      </c>
      <c r="H746" s="7">
        <f t="shared" si="23"/>
        <v>42008.209390470991</v>
      </c>
    </row>
    <row r="747" spans="5:8" ht="15.75" x14ac:dyDescent="0.25">
      <c r="E747" s="2">
        <v>744</v>
      </c>
      <c r="F747" s="3">
        <v>42013</v>
      </c>
      <c r="G747" s="4">
        <v>0.37050872313300809</v>
      </c>
      <c r="H747" s="7">
        <f t="shared" si="23"/>
        <v>42013.370508723136</v>
      </c>
    </row>
    <row r="748" spans="5:8" ht="15.75" x14ac:dyDescent="0.25">
      <c r="E748" s="2">
        <v>745</v>
      </c>
      <c r="F748" s="3">
        <v>42007</v>
      </c>
      <c r="G748" s="4">
        <v>0.67329287423413953</v>
      </c>
      <c r="H748" s="7">
        <f t="shared" si="23"/>
        <v>42007.673292874235</v>
      </c>
    </row>
    <row r="749" spans="5:8" ht="15.75" x14ac:dyDescent="0.25">
      <c r="E749" s="2">
        <v>746</v>
      </c>
      <c r="F749" s="3">
        <v>42006</v>
      </c>
      <c r="G749" s="4">
        <v>0.44682812767036484</v>
      </c>
      <c r="H749" s="7">
        <f t="shared" si="23"/>
        <v>42006.446828127671</v>
      </c>
    </row>
    <row r="750" spans="5:8" ht="15.75" x14ac:dyDescent="0.25">
      <c r="E750" s="2">
        <v>747</v>
      </c>
      <c r="F750" s="3">
        <v>42017</v>
      </c>
      <c r="G750" s="4">
        <v>0.56717345234426375</v>
      </c>
      <c r="H750" s="7">
        <f t="shared" si="23"/>
        <v>42017.567173452342</v>
      </c>
    </row>
    <row r="751" spans="5:8" ht="15.75" x14ac:dyDescent="0.25">
      <c r="E751" s="2">
        <v>748</v>
      </c>
      <c r="F751" s="3">
        <v>42008</v>
      </c>
      <c r="G751" s="4">
        <v>0.67452531809801008</v>
      </c>
      <c r="H751" s="7">
        <f t="shared" si="23"/>
        <v>42008.6745253181</v>
      </c>
    </row>
    <row r="752" spans="5:8" ht="15.75" x14ac:dyDescent="0.25">
      <c r="E752" s="2">
        <v>749</v>
      </c>
      <c r="F752" s="3">
        <v>42012</v>
      </c>
      <c r="G752" s="4">
        <v>0.54340792458993403</v>
      </c>
      <c r="H752" s="7">
        <f t="shared" si="23"/>
        <v>42012.54340792459</v>
      </c>
    </row>
    <row r="753" spans="5:8" ht="15.75" x14ac:dyDescent="0.25">
      <c r="E753" s="2">
        <v>750</v>
      </c>
      <c r="F753" s="3">
        <v>42006</v>
      </c>
      <c r="G753" s="4">
        <v>0.70781303584527333</v>
      </c>
      <c r="H753" s="7">
        <f t="shared" si="23"/>
        <v>42006.707813035842</v>
      </c>
    </row>
    <row r="754" spans="5:8" ht="15.75" x14ac:dyDescent="0.25">
      <c r="E754" s="2">
        <v>751</v>
      </c>
      <c r="F754" s="3">
        <v>42005</v>
      </c>
      <c r="G754" s="4">
        <v>0.7278762197261146</v>
      </c>
      <c r="H754" s="7">
        <f t="shared" si="23"/>
        <v>42005.727876219724</v>
      </c>
    </row>
    <row r="755" spans="5:8" ht="15.75" x14ac:dyDescent="0.25">
      <c r="E755" s="2">
        <v>752</v>
      </c>
      <c r="F755" s="3">
        <v>42012</v>
      </c>
      <c r="G755" s="4">
        <v>0.22918587759465647</v>
      </c>
      <c r="H755" s="7">
        <f t="shared" si="23"/>
        <v>42012.229185877593</v>
      </c>
    </row>
    <row r="756" spans="5:8" ht="15.75" x14ac:dyDescent="0.25">
      <c r="E756" s="2">
        <v>753</v>
      </c>
      <c r="F756" s="3">
        <v>42013</v>
      </c>
      <c r="G756" s="4">
        <v>0.55907633519386346</v>
      </c>
      <c r="H756" s="7">
        <f t="shared" si="23"/>
        <v>42013.559076335194</v>
      </c>
    </row>
    <row r="757" spans="5:8" ht="15.75" x14ac:dyDescent="0.25">
      <c r="E757" s="2">
        <v>754</v>
      </c>
      <c r="F757" s="3">
        <v>42005</v>
      </c>
      <c r="G757" s="4">
        <v>0.10243122300639403</v>
      </c>
      <c r="H757" s="7">
        <f t="shared" si="23"/>
        <v>42005.102431223007</v>
      </c>
    </row>
    <row r="758" spans="5:8" ht="15.75" x14ac:dyDescent="0.25">
      <c r="E758" s="2">
        <v>755</v>
      </c>
      <c r="F758" s="3">
        <v>42007</v>
      </c>
      <c r="G758" s="4">
        <v>0.54768858541838716</v>
      </c>
      <c r="H758" s="7">
        <f t="shared" si="23"/>
        <v>42007.547688585415</v>
      </c>
    </row>
    <row r="759" spans="5:8" ht="15.75" x14ac:dyDescent="0.25">
      <c r="E759" s="2">
        <v>756</v>
      </c>
      <c r="F759" s="3">
        <v>42017</v>
      </c>
      <c r="G759" s="4">
        <v>0.22870726728194257</v>
      </c>
      <c r="H759" s="7">
        <f t="shared" si="23"/>
        <v>42017.228707267284</v>
      </c>
    </row>
    <row r="760" spans="5:8" ht="15.75" x14ac:dyDescent="0.25">
      <c r="E760" s="2">
        <v>757</v>
      </c>
      <c r="F760" s="3">
        <v>42017</v>
      </c>
      <c r="G760" s="4">
        <v>0.54742113736866582</v>
      </c>
      <c r="H760" s="7">
        <f t="shared" si="23"/>
        <v>42017.547421137366</v>
      </c>
    </row>
    <row r="761" spans="5:8" ht="15.75" x14ac:dyDescent="0.25">
      <c r="E761" s="2">
        <v>758</v>
      </c>
      <c r="F761" s="3">
        <v>42015</v>
      </c>
      <c r="G761" s="4">
        <v>0.2082981303496052</v>
      </c>
      <c r="H761" s="7">
        <f t="shared" si="23"/>
        <v>42015.208298130347</v>
      </c>
    </row>
    <row r="762" spans="5:8" ht="15.75" x14ac:dyDescent="0.25">
      <c r="E762" s="2">
        <v>759</v>
      </c>
      <c r="F762" s="3">
        <v>42012</v>
      </c>
      <c r="G762" s="4">
        <v>0.43497989641950924</v>
      </c>
      <c r="H762" s="7">
        <f t="shared" si="23"/>
        <v>42012.434979896418</v>
      </c>
    </row>
    <row r="763" spans="5:8" ht="15.75" x14ac:dyDescent="0.25">
      <c r="E763" s="2">
        <v>760</v>
      </c>
      <c r="F763" s="3">
        <v>42014</v>
      </c>
      <c r="G763" s="4">
        <v>0.33538810901777433</v>
      </c>
      <c r="H763" s="7">
        <f t="shared" si="23"/>
        <v>42014.335388109015</v>
      </c>
    </row>
    <row r="764" spans="5:8" ht="15.75" x14ac:dyDescent="0.25">
      <c r="E764" s="2">
        <v>761</v>
      </c>
      <c r="F764" s="3">
        <v>42005</v>
      </c>
      <c r="G764" s="4">
        <v>0.36194973291165117</v>
      </c>
      <c r="H764" s="7">
        <f t="shared" si="23"/>
        <v>42005.361949732913</v>
      </c>
    </row>
    <row r="765" spans="5:8" ht="15.75" x14ac:dyDescent="0.25">
      <c r="E765" s="2">
        <v>762</v>
      </c>
      <c r="F765" s="3">
        <v>42009</v>
      </c>
      <c r="G765" s="4">
        <v>0.12941943022364097</v>
      </c>
      <c r="H765" s="7">
        <f t="shared" si="23"/>
        <v>42009.129419430225</v>
      </c>
    </row>
    <row r="766" spans="5:8" ht="15.75" x14ac:dyDescent="0.25">
      <c r="E766" s="2">
        <v>763</v>
      </c>
      <c r="F766" s="3">
        <v>42015</v>
      </c>
      <c r="G766" s="4">
        <v>0.46421358286940151</v>
      </c>
      <c r="H766" s="7">
        <f t="shared" si="23"/>
        <v>42015.464213582869</v>
      </c>
    </row>
    <row r="767" spans="5:8" ht="15.75" x14ac:dyDescent="0.25">
      <c r="E767" s="2">
        <v>764</v>
      </c>
      <c r="F767" s="3">
        <v>42014</v>
      </c>
      <c r="G767" s="4">
        <v>0.30826317507046219</v>
      </c>
      <c r="H767" s="7">
        <f t="shared" si="23"/>
        <v>42014.308263175073</v>
      </c>
    </row>
    <row r="768" spans="5:8" ht="15.75" x14ac:dyDescent="0.25">
      <c r="E768" s="2">
        <v>765</v>
      </c>
      <c r="F768" s="3">
        <v>42008</v>
      </c>
      <c r="G768" s="4">
        <v>0.46539132896855306</v>
      </c>
      <c r="H768" s="7">
        <f t="shared" si="23"/>
        <v>42008.465391328966</v>
      </c>
    </row>
    <row r="769" spans="5:8" ht="15.75" x14ac:dyDescent="0.25">
      <c r="E769" s="2">
        <v>766</v>
      </c>
      <c r="F769" s="3">
        <v>42011</v>
      </c>
      <c r="G769" s="4">
        <v>0.49113247766693391</v>
      </c>
      <c r="H769" s="7">
        <f t="shared" si="23"/>
        <v>42011.491132477669</v>
      </c>
    </row>
    <row r="770" spans="5:8" ht="15.75" x14ac:dyDescent="0.25">
      <c r="E770" s="2">
        <v>767</v>
      </c>
      <c r="F770" s="3">
        <v>42016</v>
      </c>
      <c r="G770" s="4">
        <v>0.10936030287970551</v>
      </c>
      <c r="H770" s="7">
        <f t="shared" si="23"/>
        <v>42016.109360302878</v>
      </c>
    </row>
    <row r="771" spans="5:8" ht="15.75" x14ac:dyDescent="0.25">
      <c r="E771" s="2">
        <v>768</v>
      </c>
      <c r="F771" s="3">
        <v>42017</v>
      </c>
      <c r="G771" s="4">
        <v>0.52533569420160453</v>
      </c>
      <c r="H771" s="7">
        <f t="shared" si="23"/>
        <v>42017.525335694205</v>
      </c>
    </row>
    <row r="772" spans="5:8" ht="15.75" x14ac:dyDescent="0.25">
      <c r="E772" s="2">
        <v>769</v>
      </c>
      <c r="F772" s="3">
        <v>42017</v>
      </c>
      <c r="G772" s="4">
        <v>0.28483559674080244</v>
      </c>
      <c r="H772" s="7">
        <f t="shared" si="23"/>
        <v>42017.284835596744</v>
      </c>
    </row>
    <row r="773" spans="5:8" ht="15.75" x14ac:dyDescent="0.25">
      <c r="E773" s="2">
        <v>770</v>
      </c>
      <c r="F773" s="3">
        <v>42009</v>
      </c>
      <c r="G773" s="4">
        <v>0.74033427550610276</v>
      </c>
      <c r="H773" s="7">
        <f t="shared" ref="H773:H836" si="24">F773+G773</f>
        <v>42009.740334275506</v>
      </c>
    </row>
    <row r="774" spans="5:8" ht="15.75" x14ac:dyDescent="0.25">
      <c r="E774" s="2">
        <v>771</v>
      </c>
      <c r="F774" s="3">
        <v>42018</v>
      </c>
      <c r="G774" s="4">
        <v>0.15237660903733916</v>
      </c>
      <c r="H774" s="7">
        <f t="shared" si="24"/>
        <v>42018.152376609039</v>
      </c>
    </row>
    <row r="775" spans="5:8" ht="15.75" x14ac:dyDescent="0.25">
      <c r="E775" s="2">
        <v>772</v>
      </c>
      <c r="F775" s="3">
        <v>42017</v>
      </c>
      <c r="G775" s="4">
        <v>0.34652521217052168</v>
      </c>
      <c r="H775" s="7">
        <f t="shared" si="24"/>
        <v>42017.346525212168</v>
      </c>
    </row>
    <row r="776" spans="5:8" ht="15.75" x14ac:dyDescent="0.25">
      <c r="E776" s="2">
        <v>773</v>
      </c>
      <c r="F776" s="3">
        <v>42011</v>
      </c>
      <c r="G776" s="4">
        <v>0.5327761286563496</v>
      </c>
      <c r="H776" s="7">
        <f t="shared" si="24"/>
        <v>42011.532776128653</v>
      </c>
    </row>
    <row r="777" spans="5:8" ht="15.75" x14ac:dyDescent="0.25">
      <c r="E777" s="2">
        <v>774</v>
      </c>
      <c r="F777" s="3">
        <v>42007</v>
      </c>
      <c r="G777" s="4">
        <v>0.45321457235115414</v>
      </c>
      <c r="H777" s="7">
        <f t="shared" si="24"/>
        <v>42007.45321457235</v>
      </c>
    </row>
    <row r="778" spans="5:8" ht="15.75" x14ac:dyDescent="0.25">
      <c r="E778" s="2">
        <v>775</v>
      </c>
      <c r="F778" s="3">
        <v>42006</v>
      </c>
      <c r="G778" s="4">
        <v>0.47196046054199309</v>
      </c>
      <c r="H778" s="7">
        <f t="shared" si="24"/>
        <v>42006.471960460542</v>
      </c>
    </row>
    <row r="779" spans="5:8" ht="15.75" x14ac:dyDescent="0.25">
      <c r="E779" s="2">
        <v>776</v>
      </c>
      <c r="F779" s="3">
        <v>42007</v>
      </c>
      <c r="G779" s="4">
        <v>0.74904000391378611</v>
      </c>
      <c r="H779" s="7">
        <f t="shared" si="24"/>
        <v>42007.749040003917</v>
      </c>
    </row>
    <row r="780" spans="5:8" ht="15.75" x14ac:dyDescent="0.25">
      <c r="E780" s="2">
        <v>777</v>
      </c>
      <c r="F780" s="3">
        <v>42009</v>
      </c>
      <c r="G780" s="4">
        <v>0.17593927485802485</v>
      </c>
      <c r="H780" s="7">
        <f t="shared" si="24"/>
        <v>42009.175939274857</v>
      </c>
    </row>
    <row r="781" spans="5:8" ht="15.75" x14ac:dyDescent="0.25">
      <c r="E781" s="2">
        <v>778</v>
      </c>
      <c r="F781" s="3">
        <v>42013</v>
      </c>
      <c r="G781" s="4">
        <v>0.24748235368834137</v>
      </c>
      <c r="H781" s="7">
        <f t="shared" si="24"/>
        <v>42013.24748235369</v>
      </c>
    </row>
    <row r="782" spans="5:8" ht="15.75" x14ac:dyDescent="0.25">
      <c r="E782" s="2">
        <v>779</v>
      </c>
      <c r="F782" s="3">
        <v>42015</v>
      </c>
      <c r="G782" s="4">
        <v>0.30348358342762016</v>
      </c>
      <c r="H782" s="7">
        <f t="shared" si="24"/>
        <v>42015.303483583426</v>
      </c>
    </row>
    <row r="783" spans="5:8" ht="15.75" x14ac:dyDescent="0.25">
      <c r="E783" s="2">
        <v>780</v>
      </c>
      <c r="F783" s="3">
        <v>42011</v>
      </c>
      <c r="G783" s="4">
        <v>0.5976917830913604</v>
      </c>
      <c r="H783" s="7">
        <f t="shared" si="24"/>
        <v>42011.597691783092</v>
      </c>
    </row>
    <row r="784" spans="5:8" ht="15.75" x14ac:dyDescent="0.25">
      <c r="E784" s="2">
        <v>781</v>
      </c>
      <c r="F784" s="3">
        <v>42013</v>
      </c>
      <c r="G784" s="4">
        <v>0.73365678580445304</v>
      </c>
      <c r="H784" s="7">
        <f t="shared" si="24"/>
        <v>42013.733656785807</v>
      </c>
    </row>
    <row r="785" spans="5:8" ht="15.75" x14ac:dyDescent="0.25">
      <c r="E785" s="2">
        <v>782</v>
      </c>
      <c r="F785" s="3">
        <v>42015</v>
      </c>
      <c r="G785" s="4">
        <v>0.58927366848963592</v>
      </c>
      <c r="H785" s="7">
        <f t="shared" si="24"/>
        <v>42015.589273668491</v>
      </c>
    </row>
    <row r="786" spans="5:8" ht="15.75" x14ac:dyDescent="0.25">
      <c r="E786" s="2">
        <v>783</v>
      </c>
      <c r="F786" s="3">
        <v>42018</v>
      </c>
      <c r="G786" s="4">
        <v>0.36884406005945425</v>
      </c>
      <c r="H786" s="7">
        <f t="shared" si="24"/>
        <v>42018.36884406006</v>
      </c>
    </row>
    <row r="787" spans="5:8" ht="15.75" x14ac:dyDescent="0.25">
      <c r="E787" s="2">
        <v>784</v>
      </c>
      <c r="F787" s="3">
        <v>42013</v>
      </c>
      <c r="G787" s="4">
        <v>0.10218194159413163</v>
      </c>
      <c r="H787" s="7">
        <f t="shared" si="24"/>
        <v>42013.102181941591</v>
      </c>
    </row>
    <row r="788" spans="5:8" ht="15.75" x14ac:dyDescent="0.25">
      <c r="E788" s="2">
        <v>785</v>
      </c>
      <c r="F788" s="3">
        <v>42014</v>
      </c>
      <c r="G788" s="4">
        <v>0.27801380207290949</v>
      </c>
      <c r="H788" s="7">
        <f t="shared" si="24"/>
        <v>42014.278013802075</v>
      </c>
    </row>
    <row r="789" spans="5:8" ht="15.75" x14ac:dyDescent="0.25">
      <c r="E789" s="2">
        <v>786</v>
      </c>
      <c r="F789" s="3">
        <v>42018</v>
      </c>
      <c r="G789" s="4">
        <v>0.43685134012497417</v>
      </c>
      <c r="H789" s="7">
        <f t="shared" si="24"/>
        <v>42018.436851340128</v>
      </c>
    </row>
    <row r="790" spans="5:8" ht="15.75" x14ac:dyDescent="0.25">
      <c r="E790" s="2">
        <v>787</v>
      </c>
      <c r="F790" s="3">
        <v>42012</v>
      </c>
      <c r="G790" s="4">
        <v>0.31122374165657296</v>
      </c>
      <c r="H790" s="7">
        <f t="shared" si="24"/>
        <v>42012.311223741657</v>
      </c>
    </row>
    <row r="791" spans="5:8" ht="15.75" x14ac:dyDescent="0.25">
      <c r="E791" s="2">
        <v>788</v>
      </c>
      <c r="F791" s="3">
        <v>42017</v>
      </c>
      <c r="G791" s="4">
        <v>0.28769530833143331</v>
      </c>
      <c r="H791" s="7">
        <f t="shared" si="24"/>
        <v>42017.287695308332</v>
      </c>
    </row>
    <row r="792" spans="5:8" ht="15.75" x14ac:dyDescent="0.25">
      <c r="E792" s="2">
        <v>789</v>
      </c>
      <c r="F792" s="3">
        <v>42009</v>
      </c>
      <c r="G792" s="4">
        <v>0.69343940056673836</v>
      </c>
      <c r="H792" s="7">
        <f t="shared" si="24"/>
        <v>42009.693439400566</v>
      </c>
    </row>
    <row r="793" spans="5:8" ht="15.75" x14ac:dyDescent="0.25">
      <c r="E793" s="2">
        <v>790</v>
      </c>
      <c r="F793" s="3">
        <v>42017</v>
      </c>
      <c r="G793" s="4">
        <v>0.66829742764920153</v>
      </c>
      <c r="H793" s="7">
        <f t="shared" si="24"/>
        <v>42017.668297427648</v>
      </c>
    </row>
    <row r="794" spans="5:8" ht="15.75" x14ac:dyDescent="0.25">
      <c r="E794" s="2">
        <v>791</v>
      </c>
      <c r="F794" s="3">
        <v>42008</v>
      </c>
      <c r="G794" s="4">
        <v>0.28134218275687556</v>
      </c>
      <c r="H794" s="7">
        <f t="shared" si="24"/>
        <v>42008.28134218276</v>
      </c>
    </row>
    <row r="795" spans="5:8" ht="15.75" x14ac:dyDescent="0.25">
      <c r="E795" s="2">
        <v>792</v>
      </c>
      <c r="F795" s="3">
        <v>42014</v>
      </c>
      <c r="G795" s="4">
        <v>0.20422563553048961</v>
      </c>
      <c r="H795" s="7">
        <f t="shared" si="24"/>
        <v>42014.204225635527</v>
      </c>
    </row>
    <row r="796" spans="5:8" ht="15.75" x14ac:dyDescent="0.25">
      <c r="E796" s="2">
        <v>793</v>
      </c>
      <c r="F796" s="3">
        <v>42018</v>
      </c>
      <c r="G796" s="4">
        <v>0.22804536293951994</v>
      </c>
      <c r="H796" s="7">
        <f t="shared" si="24"/>
        <v>42018.228045362943</v>
      </c>
    </row>
    <row r="797" spans="5:8" ht="15.75" x14ac:dyDescent="0.25">
      <c r="E797" s="2">
        <v>794</v>
      </c>
      <c r="F797" s="3">
        <v>42007</v>
      </c>
      <c r="G797" s="4">
        <v>0.17559497026830048</v>
      </c>
      <c r="H797" s="7">
        <f t="shared" si="24"/>
        <v>42007.175594970271</v>
      </c>
    </row>
    <row r="798" spans="5:8" ht="15.75" x14ac:dyDescent="0.25">
      <c r="E798" s="2">
        <v>795</v>
      </c>
      <c r="F798" s="3">
        <v>42016</v>
      </c>
      <c r="G798" s="4">
        <v>0.64860460776157325</v>
      </c>
      <c r="H798" s="7">
        <f t="shared" si="24"/>
        <v>42016.648604607763</v>
      </c>
    </row>
    <row r="799" spans="5:8" ht="15.75" x14ac:dyDescent="0.25">
      <c r="E799" s="2">
        <v>796</v>
      </c>
      <c r="F799" s="3">
        <v>42015</v>
      </c>
      <c r="G799" s="4">
        <v>0.72659133216286165</v>
      </c>
      <c r="H799" s="7">
        <f t="shared" si="24"/>
        <v>42015.726591332161</v>
      </c>
    </row>
    <row r="800" spans="5:8" ht="15.75" x14ac:dyDescent="0.25">
      <c r="E800" s="2">
        <v>797</v>
      </c>
      <c r="F800" s="3">
        <v>42005</v>
      </c>
      <c r="G800" s="4">
        <v>0.14673869516008295</v>
      </c>
      <c r="H800" s="7">
        <f t="shared" si="24"/>
        <v>42005.146738695163</v>
      </c>
    </row>
    <row r="801" spans="5:8" ht="15.75" x14ac:dyDescent="0.25">
      <c r="E801" s="2">
        <v>798</v>
      </c>
      <c r="F801" s="3">
        <v>42017</v>
      </c>
      <c r="G801" s="4">
        <v>0.57929400693955679</v>
      </c>
      <c r="H801" s="7">
        <f t="shared" si="24"/>
        <v>42017.579294006937</v>
      </c>
    </row>
    <row r="802" spans="5:8" ht="15.75" x14ac:dyDescent="0.25">
      <c r="E802" s="2">
        <v>799</v>
      </c>
      <c r="F802" s="3">
        <v>42014</v>
      </c>
      <c r="G802" s="4">
        <v>0.15018892044258245</v>
      </c>
      <c r="H802" s="7">
        <f t="shared" si="24"/>
        <v>42014.150188920445</v>
      </c>
    </row>
    <row r="803" spans="5:8" ht="15.75" x14ac:dyDescent="0.25">
      <c r="E803" s="2">
        <v>800</v>
      </c>
      <c r="F803" s="3">
        <v>42007</v>
      </c>
      <c r="G803" s="4">
        <v>0.40463080199848023</v>
      </c>
      <c r="H803" s="7">
        <f t="shared" si="24"/>
        <v>42007.404630801997</v>
      </c>
    </row>
    <row r="804" spans="5:8" ht="15.75" x14ac:dyDescent="0.25">
      <c r="E804" s="2">
        <v>801</v>
      </c>
      <c r="F804" s="3">
        <v>42010</v>
      </c>
      <c r="G804" s="4">
        <v>0.74896527636708421</v>
      </c>
      <c r="H804" s="7">
        <f t="shared" si="24"/>
        <v>42010.748965276369</v>
      </c>
    </row>
    <row r="805" spans="5:8" ht="15.75" x14ac:dyDescent="0.25">
      <c r="E805" s="2">
        <v>802</v>
      </c>
      <c r="F805" s="3">
        <v>42007</v>
      </c>
      <c r="G805" s="4">
        <v>0.23198050111050067</v>
      </c>
      <c r="H805" s="7">
        <f t="shared" si="24"/>
        <v>42007.231980501114</v>
      </c>
    </row>
    <row r="806" spans="5:8" ht="15.75" x14ac:dyDescent="0.25">
      <c r="E806" s="2">
        <v>803</v>
      </c>
      <c r="F806" s="3">
        <v>42008</v>
      </c>
      <c r="G806" s="4">
        <v>0.51306224868607353</v>
      </c>
      <c r="H806" s="7">
        <f t="shared" si="24"/>
        <v>42008.513062248683</v>
      </c>
    </row>
    <row r="807" spans="5:8" ht="15.75" x14ac:dyDescent="0.25">
      <c r="E807" s="2">
        <v>804</v>
      </c>
      <c r="F807" s="3">
        <v>42010</v>
      </c>
      <c r="G807" s="4">
        <v>0.29656131289657073</v>
      </c>
      <c r="H807" s="7">
        <f t="shared" si="24"/>
        <v>42010.296561312898</v>
      </c>
    </row>
    <row r="808" spans="5:8" ht="15.75" x14ac:dyDescent="0.25">
      <c r="E808" s="2">
        <v>805</v>
      </c>
      <c r="F808" s="3">
        <v>42010</v>
      </c>
      <c r="G808" s="4">
        <v>0.72994642213791816</v>
      </c>
      <c r="H808" s="7">
        <f t="shared" si="24"/>
        <v>42010.729946422136</v>
      </c>
    </row>
    <row r="809" spans="5:8" ht="15.75" x14ac:dyDescent="0.25">
      <c r="E809" s="2">
        <v>806</v>
      </c>
      <c r="F809" s="3">
        <v>42008</v>
      </c>
      <c r="G809" s="4">
        <v>0.54405712836646936</v>
      </c>
      <c r="H809" s="7">
        <f t="shared" si="24"/>
        <v>42008.544057128369</v>
      </c>
    </row>
    <row r="810" spans="5:8" ht="15.75" x14ac:dyDescent="0.25">
      <c r="E810" s="2">
        <v>807</v>
      </c>
      <c r="F810" s="3">
        <v>42016</v>
      </c>
      <c r="G810" s="4">
        <v>0.57719667650535789</v>
      </c>
      <c r="H810" s="7">
        <f t="shared" si="24"/>
        <v>42016.577196676502</v>
      </c>
    </row>
    <row r="811" spans="5:8" ht="15.75" x14ac:dyDescent="0.25">
      <c r="E811" s="2">
        <v>808</v>
      </c>
      <c r="F811" s="3">
        <v>42007</v>
      </c>
      <c r="G811" s="4">
        <v>0.17600656445791585</v>
      </c>
      <c r="H811" s="7">
        <f t="shared" si="24"/>
        <v>42007.176006564456</v>
      </c>
    </row>
    <row r="812" spans="5:8" ht="15.75" x14ac:dyDescent="0.25">
      <c r="E812" s="2">
        <v>809</v>
      </c>
      <c r="F812" s="3">
        <v>42006</v>
      </c>
      <c r="G812" s="4">
        <v>0.44459654511616237</v>
      </c>
      <c r="H812" s="7">
        <f t="shared" si="24"/>
        <v>42006.444596545116</v>
      </c>
    </row>
    <row r="813" spans="5:8" ht="15.75" x14ac:dyDescent="0.25">
      <c r="E813" s="2">
        <v>810</v>
      </c>
      <c r="F813" s="3">
        <v>42011</v>
      </c>
      <c r="G813" s="4">
        <v>0.31209405705035875</v>
      </c>
      <c r="H813" s="7">
        <f t="shared" si="24"/>
        <v>42011.312094057052</v>
      </c>
    </row>
    <row r="814" spans="5:8" ht="15.75" x14ac:dyDescent="0.25">
      <c r="E814" s="2">
        <v>811</v>
      </c>
      <c r="F814" s="3">
        <v>42008</v>
      </c>
      <c r="G814" s="4">
        <v>0.24865116744943488</v>
      </c>
      <c r="H814" s="7">
        <f t="shared" si="24"/>
        <v>42008.248651167451</v>
      </c>
    </row>
    <row r="815" spans="5:8" ht="15.75" x14ac:dyDescent="0.25">
      <c r="E815" s="2">
        <v>812</v>
      </c>
      <c r="F815" s="3">
        <v>42014</v>
      </c>
      <c r="G815" s="4">
        <v>0.66902541389104553</v>
      </c>
      <c r="H815" s="7">
        <f t="shared" si="24"/>
        <v>42014.669025413888</v>
      </c>
    </row>
    <row r="816" spans="5:8" ht="15.75" x14ac:dyDescent="0.25">
      <c r="E816" s="2">
        <v>813</v>
      </c>
      <c r="F816" s="3">
        <v>42015</v>
      </c>
      <c r="G816" s="4">
        <v>0.51789656922660432</v>
      </c>
      <c r="H816" s="7">
        <f t="shared" si="24"/>
        <v>42015.517896569225</v>
      </c>
    </row>
    <row r="817" spans="5:8" ht="15.75" x14ac:dyDescent="0.25">
      <c r="E817" s="2">
        <v>814</v>
      </c>
      <c r="F817" s="3">
        <v>42017</v>
      </c>
      <c r="G817" s="4">
        <v>0.20420160463583387</v>
      </c>
      <c r="H817" s="7">
        <f t="shared" si="24"/>
        <v>42017.204201604633</v>
      </c>
    </row>
    <row r="818" spans="5:8" ht="15.75" x14ac:dyDescent="0.25">
      <c r="E818" s="2">
        <v>815</v>
      </c>
      <c r="F818" s="3">
        <v>42013</v>
      </c>
      <c r="G818" s="4">
        <v>0.41070558382330435</v>
      </c>
      <c r="H818" s="7">
        <f t="shared" si="24"/>
        <v>42013.410705583825</v>
      </c>
    </row>
    <row r="819" spans="5:8" ht="15.75" x14ac:dyDescent="0.25">
      <c r="E819" s="2">
        <v>816</v>
      </c>
      <c r="F819" s="3">
        <v>42013</v>
      </c>
      <c r="G819" s="4">
        <v>0.33111437156033585</v>
      </c>
      <c r="H819" s="7">
        <f t="shared" si="24"/>
        <v>42013.331114371562</v>
      </c>
    </row>
    <row r="820" spans="5:8" ht="15.75" x14ac:dyDescent="0.25">
      <c r="E820" s="2">
        <v>817</v>
      </c>
      <c r="F820" s="3">
        <v>42013</v>
      </c>
      <c r="G820" s="4">
        <v>0.49125381609759367</v>
      </c>
      <c r="H820" s="7">
        <f t="shared" si="24"/>
        <v>42013.491253816101</v>
      </c>
    </row>
    <row r="821" spans="5:8" ht="15.75" x14ac:dyDescent="0.25">
      <c r="E821" s="2">
        <v>818</v>
      </c>
      <c r="F821" s="3">
        <v>42006</v>
      </c>
      <c r="G821" s="4">
        <v>0.42829034665739207</v>
      </c>
      <c r="H821" s="7">
        <f t="shared" si="24"/>
        <v>42006.428290346659</v>
      </c>
    </row>
    <row r="822" spans="5:8" ht="15.75" x14ac:dyDescent="0.25">
      <c r="E822" s="2">
        <v>819</v>
      </c>
      <c r="F822" s="3">
        <v>42007</v>
      </c>
      <c r="G822" s="4">
        <v>0.62144372770923695</v>
      </c>
      <c r="H822" s="7">
        <f t="shared" si="24"/>
        <v>42007.621443727709</v>
      </c>
    </row>
    <row r="823" spans="5:8" ht="15.75" x14ac:dyDescent="0.25">
      <c r="E823" s="2">
        <v>820</v>
      </c>
      <c r="F823" s="3">
        <v>42012</v>
      </c>
      <c r="G823" s="4">
        <v>0.41507811283325208</v>
      </c>
      <c r="H823" s="7">
        <f t="shared" si="24"/>
        <v>42012.415078112834</v>
      </c>
    </row>
    <row r="824" spans="5:8" ht="15.75" x14ac:dyDescent="0.25">
      <c r="E824" s="2">
        <v>821</v>
      </c>
      <c r="F824" s="3">
        <v>42014</v>
      </c>
      <c r="G824" s="4">
        <v>0.73208257018073342</v>
      </c>
      <c r="H824" s="7">
        <f t="shared" si="24"/>
        <v>42014.732082570183</v>
      </c>
    </row>
    <row r="825" spans="5:8" ht="15.75" x14ac:dyDescent="0.25">
      <c r="E825" s="2">
        <v>822</v>
      </c>
      <c r="F825" s="3">
        <v>42010</v>
      </c>
      <c r="G825" s="4">
        <v>0.45613727741143884</v>
      </c>
      <c r="H825" s="7">
        <f t="shared" si="24"/>
        <v>42010.456137277411</v>
      </c>
    </row>
    <row r="826" spans="5:8" ht="15.75" x14ac:dyDescent="0.25">
      <c r="E826" s="2">
        <v>823</v>
      </c>
      <c r="F826" s="3">
        <v>42009</v>
      </c>
      <c r="G826" s="4">
        <v>0.57128499729721749</v>
      </c>
      <c r="H826" s="7">
        <f t="shared" si="24"/>
        <v>42009.571284997299</v>
      </c>
    </row>
    <row r="827" spans="5:8" ht="15.75" x14ac:dyDescent="0.25">
      <c r="E827" s="2">
        <v>824</v>
      </c>
      <c r="F827" s="3">
        <v>42011</v>
      </c>
      <c r="G827" s="4">
        <v>0.45371863677079638</v>
      </c>
      <c r="H827" s="7">
        <f t="shared" si="24"/>
        <v>42011.453718636774</v>
      </c>
    </row>
    <row r="828" spans="5:8" ht="15.75" x14ac:dyDescent="0.25">
      <c r="E828" s="2">
        <v>825</v>
      </c>
      <c r="F828" s="3">
        <v>42017</v>
      </c>
      <c r="G828" s="4">
        <v>0.36886855630146725</v>
      </c>
      <c r="H828" s="7">
        <f t="shared" si="24"/>
        <v>42017.368868556303</v>
      </c>
    </row>
    <row r="829" spans="5:8" ht="15.75" x14ac:dyDescent="0.25">
      <c r="E829" s="2">
        <v>826</v>
      </c>
      <c r="F829" s="3">
        <v>42011</v>
      </c>
      <c r="G829" s="4">
        <v>0.6449489202047537</v>
      </c>
      <c r="H829" s="7">
        <f t="shared" si="24"/>
        <v>42011.644948920206</v>
      </c>
    </row>
    <row r="830" spans="5:8" ht="15.75" x14ac:dyDescent="0.25">
      <c r="E830" s="2">
        <v>827</v>
      </c>
      <c r="F830" s="3">
        <v>42006</v>
      </c>
      <c r="G830" s="4">
        <v>0.16985176099949179</v>
      </c>
      <c r="H830" s="7">
        <f t="shared" si="24"/>
        <v>42006.169851760998</v>
      </c>
    </row>
    <row r="831" spans="5:8" ht="15.75" x14ac:dyDescent="0.25">
      <c r="E831" s="2">
        <v>828</v>
      </c>
      <c r="F831" s="3">
        <v>42018</v>
      </c>
      <c r="G831" s="4">
        <v>0.51720943167176892</v>
      </c>
      <c r="H831" s="7">
        <f t="shared" si="24"/>
        <v>42018.517209431673</v>
      </c>
    </row>
    <row r="832" spans="5:8" ht="15.75" x14ac:dyDescent="0.25">
      <c r="E832" s="2">
        <v>829</v>
      </c>
      <c r="F832" s="3">
        <v>42013</v>
      </c>
      <c r="G832" s="4">
        <v>0.59722221111915741</v>
      </c>
      <c r="H832" s="7">
        <f t="shared" si="24"/>
        <v>42013.597222211116</v>
      </c>
    </row>
    <row r="833" spans="5:8" ht="15.75" x14ac:dyDescent="0.25">
      <c r="E833" s="2">
        <v>830</v>
      </c>
      <c r="F833" s="3">
        <v>42007</v>
      </c>
      <c r="G833" s="4">
        <v>0.20851154634131641</v>
      </c>
      <c r="H833" s="7">
        <f t="shared" si="24"/>
        <v>42007.208511546341</v>
      </c>
    </row>
    <row r="834" spans="5:8" ht="15.75" x14ac:dyDescent="0.25">
      <c r="E834" s="2">
        <v>831</v>
      </c>
      <c r="F834" s="3">
        <v>42016</v>
      </c>
      <c r="G834" s="4">
        <v>0.71564879789791913</v>
      </c>
      <c r="H834" s="7">
        <f t="shared" si="24"/>
        <v>42016.715648797901</v>
      </c>
    </row>
    <row r="835" spans="5:8" ht="15.75" x14ac:dyDescent="0.25">
      <c r="E835" s="2">
        <v>832</v>
      </c>
      <c r="F835" s="3">
        <v>42007</v>
      </c>
      <c r="G835" s="4">
        <v>0.64913606488420028</v>
      </c>
      <c r="H835" s="7">
        <f t="shared" si="24"/>
        <v>42007.649136064887</v>
      </c>
    </row>
    <row r="836" spans="5:8" ht="15.75" x14ac:dyDescent="0.25">
      <c r="E836" s="2">
        <v>833</v>
      </c>
      <c r="F836" s="3">
        <v>42012</v>
      </c>
      <c r="G836" s="4">
        <v>0.19486378126545131</v>
      </c>
      <c r="H836" s="7">
        <f t="shared" si="24"/>
        <v>42012.194863781267</v>
      </c>
    </row>
    <row r="837" spans="5:8" ht="15.75" x14ac:dyDescent="0.25">
      <c r="E837" s="2">
        <v>834</v>
      </c>
      <c r="F837" s="3">
        <v>42011</v>
      </c>
      <c r="G837" s="4">
        <v>0.24595640790337159</v>
      </c>
      <c r="H837" s="7">
        <f t="shared" ref="H837:H900" si="25">F837+G837</f>
        <v>42011.245956407904</v>
      </c>
    </row>
    <row r="838" spans="5:8" ht="15.75" x14ac:dyDescent="0.25">
      <c r="E838" s="2">
        <v>835</v>
      </c>
      <c r="F838" s="3">
        <v>42008</v>
      </c>
      <c r="G838" s="4">
        <v>0.19728557067573171</v>
      </c>
      <c r="H838" s="7">
        <f t="shared" si="25"/>
        <v>42008.197285570677</v>
      </c>
    </row>
    <row r="839" spans="5:8" ht="15.75" x14ac:dyDescent="0.25">
      <c r="E839" s="2">
        <v>836</v>
      </c>
      <c r="F839" s="3">
        <v>42014</v>
      </c>
      <c r="G839" s="4">
        <v>0.72799486399432667</v>
      </c>
      <c r="H839" s="7">
        <f t="shared" si="25"/>
        <v>42014.727994863992</v>
      </c>
    </row>
    <row r="840" spans="5:8" ht="15.75" x14ac:dyDescent="0.25">
      <c r="E840" s="2">
        <v>837</v>
      </c>
      <c r="F840" s="3">
        <v>42016</v>
      </c>
      <c r="G840" s="4">
        <v>0.63153789951430728</v>
      </c>
      <c r="H840" s="7">
        <f t="shared" si="25"/>
        <v>42016.631537899513</v>
      </c>
    </row>
    <row r="841" spans="5:8" ht="15.75" x14ac:dyDescent="0.25">
      <c r="E841" s="2">
        <v>838</v>
      </c>
      <c r="F841" s="3">
        <v>42014</v>
      </c>
      <c r="G841" s="4">
        <v>0.64173329299680759</v>
      </c>
      <c r="H841" s="7">
        <f t="shared" si="25"/>
        <v>42014.641733293</v>
      </c>
    </row>
    <row r="842" spans="5:8" ht="15.75" x14ac:dyDescent="0.25">
      <c r="E842" s="2">
        <v>839</v>
      </c>
      <c r="F842" s="3">
        <v>42010</v>
      </c>
      <c r="G842" s="4">
        <v>0.2813812707628357</v>
      </c>
      <c r="H842" s="7">
        <f t="shared" si="25"/>
        <v>42010.281381270761</v>
      </c>
    </row>
    <row r="843" spans="5:8" ht="15.75" x14ac:dyDescent="0.25">
      <c r="E843" s="2">
        <v>840</v>
      </c>
      <c r="F843" s="3">
        <v>42012</v>
      </c>
      <c r="G843" s="4">
        <v>0.18974845554977948</v>
      </c>
      <c r="H843" s="7">
        <f t="shared" si="25"/>
        <v>42012.189748455552</v>
      </c>
    </row>
    <row r="844" spans="5:8" ht="15.75" x14ac:dyDescent="0.25">
      <c r="E844" s="2">
        <v>841</v>
      </c>
      <c r="F844" s="3">
        <v>42015</v>
      </c>
      <c r="G844" s="4">
        <v>0.56618005696417228</v>
      </c>
      <c r="H844" s="7">
        <f t="shared" si="25"/>
        <v>42015.566180056965</v>
      </c>
    </row>
    <row r="845" spans="5:8" ht="15.75" x14ac:dyDescent="0.25">
      <c r="E845" s="2">
        <v>842</v>
      </c>
      <c r="F845" s="3">
        <v>42017</v>
      </c>
      <c r="G845" s="4">
        <v>0.30971739800354503</v>
      </c>
      <c r="H845" s="7">
        <f t="shared" si="25"/>
        <v>42017.309717398006</v>
      </c>
    </row>
    <row r="846" spans="5:8" ht="15.75" x14ac:dyDescent="0.25">
      <c r="E846" s="2">
        <v>843</v>
      </c>
      <c r="F846" s="3">
        <v>42007</v>
      </c>
      <c r="G846" s="4">
        <v>0.14090111259878343</v>
      </c>
      <c r="H846" s="7">
        <f t="shared" si="25"/>
        <v>42007.140901112602</v>
      </c>
    </row>
    <row r="847" spans="5:8" ht="15.75" x14ac:dyDescent="0.25">
      <c r="E847" s="2">
        <v>844</v>
      </c>
      <c r="F847" s="3">
        <v>42014</v>
      </c>
      <c r="G847" s="4">
        <v>0.45698883875287033</v>
      </c>
      <c r="H847" s="7">
        <f t="shared" si="25"/>
        <v>42014.456988838756</v>
      </c>
    </row>
    <row r="848" spans="5:8" ht="15.75" x14ac:dyDescent="0.25">
      <c r="E848" s="2">
        <v>845</v>
      </c>
      <c r="F848" s="3">
        <v>42015</v>
      </c>
      <c r="G848" s="4">
        <v>0.17646761195113192</v>
      </c>
      <c r="H848" s="7">
        <f t="shared" si="25"/>
        <v>42015.176467611949</v>
      </c>
    </row>
    <row r="849" spans="5:8" ht="15.75" x14ac:dyDescent="0.25">
      <c r="E849" s="2">
        <v>846</v>
      </c>
      <c r="F849" s="3">
        <v>42018</v>
      </c>
      <c r="G849" s="4">
        <v>0.21239296270455704</v>
      </c>
      <c r="H849" s="7">
        <f t="shared" si="25"/>
        <v>42018.212392962705</v>
      </c>
    </row>
    <row r="850" spans="5:8" ht="15.75" x14ac:dyDescent="0.25">
      <c r="E850" s="2">
        <v>847</v>
      </c>
      <c r="F850" s="3">
        <v>42018</v>
      </c>
      <c r="G850" s="4">
        <v>0.46247490522126822</v>
      </c>
      <c r="H850" s="7">
        <f t="shared" si="25"/>
        <v>42018.462474905224</v>
      </c>
    </row>
    <row r="851" spans="5:8" ht="15.75" x14ac:dyDescent="0.25">
      <c r="E851" s="2">
        <v>848</v>
      </c>
      <c r="F851" s="3">
        <v>42014</v>
      </c>
      <c r="G851" s="4">
        <v>0.63029891052602227</v>
      </c>
      <c r="H851" s="7">
        <f t="shared" si="25"/>
        <v>42014.630298910524</v>
      </c>
    </row>
    <row r="852" spans="5:8" ht="15.75" x14ac:dyDescent="0.25">
      <c r="E852" s="2">
        <v>849</v>
      </c>
      <c r="F852" s="3">
        <v>42012</v>
      </c>
      <c r="G852" s="4">
        <v>0.55162571346065425</v>
      </c>
      <c r="H852" s="7">
        <f t="shared" si="25"/>
        <v>42012.551625713459</v>
      </c>
    </row>
    <row r="853" spans="5:8" ht="15.75" x14ac:dyDescent="0.25">
      <c r="E853" s="2">
        <v>850</v>
      </c>
      <c r="F853" s="3">
        <v>42006</v>
      </c>
      <c r="G853" s="4">
        <v>0.66229722367531263</v>
      </c>
      <c r="H853" s="7">
        <f t="shared" si="25"/>
        <v>42006.662297223673</v>
      </c>
    </row>
    <row r="854" spans="5:8" ht="15.75" x14ac:dyDescent="0.25">
      <c r="E854" s="2">
        <v>851</v>
      </c>
      <c r="F854" s="3">
        <v>42009</v>
      </c>
      <c r="G854" s="4">
        <v>0.14588007052660634</v>
      </c>
      <c r="H854" s="7">
        <f t="shared" si="25"/>
        <v>42009.14588007053</v>
      </c>
    </row>
    <row r="855" spans="5:8" ht="15.75" x14ac:dyDescent="0.25">
      <c r="E855" s="2">
        <v>852</v>
      </c>
      <c r="F855" s="3">
        <v>42016</v>
      </c>
      <c r="G855" s="4">
        <v>0.74148016648122461</v>
      </c>
      <c r="H855" s="7">
        <f t="shared" si="25"/>
        <v>42016.741480166478</v>
      </c>
    </row>
    <row r="856" spans="5:8" ht="15.75" x14ac:dyDescent="0.25">
      <c r="E856" s="2">
        <v>853</v>
      </c>
      <c r="F856" s="3">
        <v>42010</v>
      </c>
      <c r="G856" s="4">
        <v>0.57265848103538752</v>
      </c>
      <c r="H856" s="7">
        <f t="shared" si="25"/>
        <v>42010.572658481033</v>
      </c>
    </row>
    <row r="857" spans="5:8" ht="15.75" x14ac:dyDescent="0.25">
      <c r="E857" s="2">
        <v>854</v>
      </c>
      <c r="F857" s="3">
        <v>42007</v>
      </c>
      <c r="G857" s="4">
        <v>0.69161800008030005</v>
      </c>
      <c r="H857" s="7">
        <f t="shared" si="25"/>
        <v>42007.691618000077</v>
      </c>
    </row>
    <row r="858" spans="5:8" ht="15.75" x14ac:dyDescent="0.25">
      <c r="E858" s="2">
        <v>855</v>
      </c>
      <c r="F858" s="3">
        <v>42012</v>
      </c>
      <c r="G858" s="4">
        <v>0.2429924060569395</v>
      </c>
      <c r="H858" s="7">
        <f t="shared" si="25"/>
        <v>42012.242992406056</v>
      </c>
    </row>
    <row r="859" spans="5:8" ht="15.75" x14ac:dyDescent="0.25">
      <c r="E859" s="2">
        <v>856</v>
      </c>
      <c r="F859" s="3">
        <v>42016</v>
      </c>
      <c r="G859" s="4">
        <v>0.33754119604628496</v>
      </c>
      <c r="H859" s="7">
        <f t="shared" si="25"/>
        <v>42016.337541196044</v>
      </c>
    </row>
    <row r="860" spans="5:8" ht="15.75" x14ac:dyDescent="0.25">
      <c r="E860" s="2">
        <v>857</v>
      </c>
      <c r="F860" s="3">
        <v>42011</v>
      </c>
      <c r="G860" s="4">
        <v>0.6012980499464371</v>
      </c>
      <c r="H860" s="7">
        <f t="shared" si="25"/>
        <v>42011.601298049944</v>
      </c>
    </row>
    <row r="861" spans="5:8" ht="15.75" x14ac:dyDescent="0.25">
      <c r="E861" s="2">
        <v>858</v>
      </c>
      <c r="F861" s="3">
        <v>42013</v>
      </c>
      <c r="G861" s="4">
        <v>0.30632399568544677</v>
      </c>
      <c r="H861" s="7">
        <f t="shared" si="25"/>
        <v>42013.306323995683</v>
      </c>
    </row>
    <row r="862" spans="5:8" ht="15.75" x14ac:dyDescent="0.25">
      <c r="E862" s="2">
        <v>859</v>
      </c>
      <c r="F862" s="3">
        <v>42015</v>
      </c>
      <c r="G862" s="4">
        <v>0.24897916048183066</v>
      </c>
      <c r="H862" s="7">
        <f t="shared" si="25"/>
        <v>42015.248979160482</v>
      </c>
    </row>
    <row r="863" spans="5:8" ht="15.75" x14ac:dyDescent="0.25">
      <c r="E863" s="2">
        <v>860</v>
      </c>
      <c r="F863" s="3">
        <v>42018</v>
      </c>
      <c r="G863" s="4">
        <v>0.61552058668274401</v>
      </c>
      <c r="H863" s="7">
        <f t="shared" si="25"/>
        <v>42018.615520586682</v>
      </c>
    </row>
    <row r="864" spans="5:8" ht="15.75" x14ac:dyDescent="0.25">
      <c r="E864" s="2">
        <v>861</v>
      </c>
      <c r="F864" s="3">
        <v>42011</v>
      </c>
      <c r="G864" s="4">
        <v>0.68019961983714772</v>
      </c>
      <c r="H864" s="7">
        <f t="shared" si="25"/>
        <v>42011.680199619834</v>
      </c>
    </row>
    <row r="865" spans="5:8" ht="15.75" x14ac:dyDescent="0.25">
      <c r="E865" s="2">
        <v>862</v>
      </c>
      <c r="F865" s="3">
        <v>42013</v>
      </c>
      <c r="G865" s="4">
        <v>0.30330648139526906</v>
      </c>
      <c r="H865" s="7">
        <f t="shared" si="25"/>
        <v>42013.303306481394</v>
      </c>
    </row>
    <row r="866" spans="5:8" ht="15.75" x14ac:dyDescent="0.25">
      <c r="E866" s="2">
        <v>863</v>
      </c>
      <c r="F866" s="3">
        <v>42005</v>
      </c>
      <c r="G866" s="4">
        <v>0.31937767372051551</v>
      </c>
      <c r="H866" s="7">
        <f t="shared" si="25"/>
        <v>42005.319377673717</v>
      </c>
    </row>
    <row r="867" spans="5:8" ht="15.75" x14ac:dyDescent="0.25">
      <c r="E867" s="2">
        <v>864</v>
      </c>
      <c r="F867" s="3">
        <v>42009</v>
      </c>
      <c r="G867" s="4">
        <v>0.74432111421570402</v>
      </c>
      <c r="H867" s="7">
        <f t="shared" si="25"/>
        <v>42009.744321114216</v>
      </c>
    </row>
    <row r="868" spans="5:8" ht="15.75" x14ac:dyDescent="0.25">
      <c r="E868" s="2">
        <v>865</v>
      </c>
      <c r="F868" s="3">
        <v>42009</v>
      </c>
      <c r="G868" s="4">
        <v>0.15502291172815372</v>
      </c>
      <c r="H868" s="7">
        <f t="shared" si="25"/>
        <v>42009.155022911727</v>
      </c>
    </row>
    <row r="869" spans="5:8" ht="15.75" x14ac:dyDescent="0.25">
      <c r="E869" s="2">
        <v>866</v>
      </c>
      <c r="F869" s="3">
        <v>42006</v>
      </c>
      <c r="G869" s="4">
        <v>0.15395509661904877</v>
      </c>
      <c r="H869" s="7">
        <f t="shared" si="25"/>
        <v>42006.153955096619</v>
      </c>
    </row>
    <row r="870" spans="5:8" ht="15.75" x14ac:dyDescent="0.25">
      <c r="E870" s="2">
        <v>867</v>
      </c>
      <c r="F870" s="3">
        <v>42013</v>
      </c>
      <c r="G870" s="4">
        <v>0.53353464445199006</v>
      </c>
      <c r="H870" s="7">
        <f t="shared" si="25"/>
        <v>42013.533534644455</v>
      </c>
    </row>
    <row r="871" spans="5:8" ht="15.75" x14ac:dyDescent="0.25">
      <c r="E871" s="2">
        <v>868</v>
      </c>
      <c r="F871" s="3">
        <v>42005</v>
      </c>
      <c r="G871" s="4">
        <v>0.65928003159142057</v>
      </c>
      <c r="H871" s="7">
        <f t="shared" si="25"/>
        <v>42005.659280031592</v>
      </c>
    </row>
    <row r="872" spans="5:8" ht="15.75" x14ac:dyDescent="0.25">
      <c r="E872" s="2">
        <v>869</v>
      </c>
      <c r="F872" s="3">
        <v>42009</v>
      </c>
      <c r="G872" s="4">
        <v>0.58011890420835266</v>
      </c>
      <c r="H872" s="7">
        <f t="shared" si="25"/>
        <v>42009.58011890421</v>
      </c>
    </row>
    <row r="873" spans="5:8" ht="15.75" x14ac:dyDescent="0.25">
      <c r="E873" s="2">
        <v>870</v>
      </c>
      <c r="F873" s="3">
        <v>42010</v>
      </c>
      <c r="G873" s="4">
        <v>0.32722550706785131</v>
      </c>
      <c r="H873" s="7">
        <f t="shared" si="25"/>
        <v>42010.32722550707</v>
      </c>
    </row>
    <row r="874" spans="5:8" ht="15.75" x14ac:dyDescent="0.25">
      <c r="E874" s="2">
        <v>871</v>
      </c>
      <c r="F874" s="3">
        <v>42016</v>
      </c>
      <c r="G874" s="4">
        <v>8.336032585437661E-2</v>
      </c>
      <c r="H874" s="7">
        <f t="shared" si="25"/>
        <v>42016.083360325858</v>
      </c>
    </row>
    <row r="875" spans="5:8" ht="15.75" x14ac:dyDescent="0.25">
      <c r="E875" s="2">
        <v>872</v>
      </c>
      <c r="F875" s="3">
        <v>42009</v>
      </c>
      <c r="G875" s="4">
        <v>0.71880000275351752</v>
      </c>
      <c r="H875" s="7">
        <f t="shared" si="25"/>
        <v>42009.718800002753</v>
      </c>
    </row>
    <row r="876" spans="5:8" ht="15.75" x14ac:dyDescent="0.25">
      <c r="E876" s="2">
        <v>873</v>
      </c>
      <c r="F876" s="3">
        <v>42005</v>
      </c>
      <c r="G876" s="4">
        <v>0.72932594611295187</v>
      </c>
      <c r="H876" s="7">
        <f t="shared" si="25"/>
        <v>42005.729325946115</v>
      </c>
    </row>
    <row r="877" spans="5:8" ht="15.75" x14ac:dyDescent="0.25">
      <c r="E877" s="2">
        <v>874</v>
      </c>
      <c r="F877" s="3">
        <v>42005</v>
      </c>
      <c r="G877" s="4">
        <v>0.41163784017696575</v>
      </c>
      <c r="H877" s="7">
        <f t="shared" si="25"/>
        <v>42005.411637840174</v>
      </c>
    </row>
    <row r="878" spans="5:8" ht="15.75" x14ac:dyDescent="0.25">
      <c r="E878" s="2">
        <v>875</v>
      </c>
      <c r="F878" s="3">
        <v>42017</v>
      </c>
      <c r="G878" s="4">
        <v>0.64611748070767638</v>
      </c>
      <c r="H878" s="7">
        <f t="shared" si="25"/>
        <v>42017.646117480705</v>
      </c>
    </row>
    <row r="879" spans="5:8" ht="15.75" x14ac:dyDescent="0.25">
      <c r="E879" s="2">
        <v>876</v>
      </c>
      <c r="F879" s="3">
        <v>42015</v>
      </c>
      <c r="G879" s="4">
        <v>0.26437931577767448</v>
      </c>
      <c r="H879" s="7">
        <f t="shared" si="25"/>
        <v>42015.264379315777</v>
      </c>
    </row>
    <row r="880" spans="5:8" ht="15.75" x14ac:dyDescent="0.25">
      <c r="E880" s="2">
        <v>877</v>
      </c>
      <c r="F880" s="3">
        <v>42015</v>
      </c>
      <c r="G880" s="4">
        <v>0.11348868745314614</v>
      </c>
      <c r="H880" s="7">
        <f t="shared" si="25"/>
        <v>42015.11348868745</v>
      </c>
    </row>
    <row r="881" spans="5:8" ht="15.75" x14ac:dyDescent="0.25">
      <c r="E881" s="2">
        <v>878</v>
      </c>
      <c r="F881" s="3">
        <v>42018</v>
      </c>
      <c r="G881" s="4">
        <v>0.31275983526612083</v>
      </c>
      <c r="H881" s="7">
        <f t="shared" si="25"/>
        <v>42018.312759835266</v>
      </c>
    </row>
    <row r="882" spans="5:8" ht="15.75" x14ac:dyDescent="0.25">
      <c r="E882" s="2">
        <v>879</v>
      </c>
      <c r="F882" s="3">
        <v>42014</v>
      </c>
      <c r="G882" s="4">
        <v>0.6541696685811087</v>
      </c>
      <c r="H882" s="7">
        <f t="shared" si="25"/>
        <v>42014.654169668582</v>
      </c>
    </row>
    <row r="883" spans="5:8" ht="15.75" x14ac:dyDescent="0.25">
      <c r="E883" s="2">
        <v>880</v>
      </c>
      <c r="F883" s="3">
        <v>42011</v>
      </c>
      <c r="G883" s="4">
        <v>0.70111210446590588</v>
      </c>
      <c r="H883" s="7">
        <f t="shared" si="25"/>
        <v>42011.701112104463</v>
      </c>
    </row>
    <row r="884" spans="5:8" ht="15.75" x14ac:dyDescent="0.25">
      <c r="E884" s="2">
        <v>881</v>
      </c>
      <c r="F884" s="3">
        <v>42015</v>
      </c>
      <c r="G884" s="4">
        <v>9.1756077801111127E-2</v>
      </c>
      <c r="H884" s="7">
        <f t="shared" si="25"/>
        <v>42015.091756077803</v>
      </c>
    </row>
    <row r="885" spans="5:8" ht="15.75" x14ac:dyDescent="0.25">
      <c r="E885" s="2">
        <v>882</v>
      </c>
      <c r="F885" s="3">
        <v>42007</v>
      </c>
      <c r="G885" s="4">
        <v>0.69281811643330071</v>
      </c>
      <c r="H885" s="7">
        <f t="shared" si="25"/>
        <v>42007.692818116433</v>
      </c>
    </row>
    <row r="886" spans="5:8" ht="15.75" x14ac:dyDescent="0.25">
      <c r="E886" s="2">
        <v>883</v>
      </c>
      <c r="F886" s="3">
        <v>42013</v>
      </c>
      <c r="G886" s="4">
        <v>0.37829645842373694</v>
      </c>
      <c r="H886" s="7">
        <f t="shared" si="25"/>
        <v>42013.378296458424</v>
      </c>
    </row>
    <row r="887" spans="5:8" ht="15.75" x14ac:dyDescent="0.25">
      <c r="E887" s="2">
        <v>884</v>
      </c>
      <c r="F887" s="3">
        <v>42007</v>
      </c>
      <c r="G887" s="4">
        <v>0.57727790931672762</v>
      </c>
      <c r="H887" s="7">
        <f t="shared" si="25"/>
        <v>42007.577277909317</v>
      </c>
    </row>
    <row r="888" spans="5:8" ht="15.75" x14ac:dyDescent="0.25">
      <c r="E888" s="2">
        <v>885</v>
      </c>
      <c r="F888" s="3">
        <v>42009</v>
      </c>
      <c r="G888" s="4">
        <v>0.27749838904696433</v>
      </c>
      <c r="H888" s="7">
        <f t="shared" si="25"/>
        <v>42009.277498389049</v>
      </c>
    </row>
    <row r="889" spans="5:8" ht="15.75" x14ac:dyDescent="0.25">
      <c r="E889" s="2">
        <v>886</v>
      </c>
      <c r="F889" s="3">
        <v>42010</v>
      </c>
      <c r="G889" s="4">
        <v>0.55930838748828893</v>
      </c>
      <c r="H889" s="7">
        <f t="shared" si="25"/>
        <v>42010.559308387492</v>
      </c>
    </row>
    <row r="890" spans="5:8" ht="15.75" x14ac:dyDescent="0.25">
      <c r="E890" s="2">
        <v>887</v>
      </c>
      <c r="F890" s="3">
        <v>42006</v>
      </c>
      <c r="G890" s="4">
        <v>0.37378305356621566</v>
      </c>
      <c r="H890" s="7">
        <f t="shared" si="25"/>
        <v>42006.373783053568</v>
      </c>
    </row>
    <row r="891" spans="5:8" ht="15.75" x14ac:dyDescent="0.25">
      <c r="E891" s="2">
        <v>888</v>
      </c>
      <c r="F891" s="3">
        <v>42011</v>
      </c>
      <c r="G891" s="4">
        <v>0.32071399408707729</v>
      </c>
      <c r="H891" s="7">
        <f t="shared" si="25"/>
        <v>42011.320713994086</v>
      </c>
    </row>
    <row r="892" spans="5:8" ht="15.75" x14ac:dyDescent="0.25">
      <c r="E892" s="2">
        <v>889</v>
      </c>
      <c r="F892" s="3">
        <v>42017</v>
      </c>
      <c r="G892" s="4">
        <v>0.61316300382125166</v>
      </c>
      <c r="H892" s="7">
        <f t="shared" si="25"/>
        <v>42017.613163003822</v>
      </c>
    </row>
    <row r="893" spans="5:8" ht="15.75" x14ac:dyDescent="0.25">
      <c r="E893" s="2">
        <v>890</v>
      </c>
      <c r="F893" s="3">
        <v>42014</v>
      </c>
      <c r="G893" s="4">
        <v>0.73503750559379322</v>
      </c>
      <c r="H893" s="7">
        <f t="shared" si="25"/>
        <v>42014.73503750559</v>
      </c>
    </row>
    <row r="894" spans="5:8" ht="15.75" x14ac:dyDescent="0.25">
      <c r="E894" s="2">
        <v>891</v>
      </c>
      <c r="F894" s="3">
        <v>42005</v>
      </c>
      <c r="G894" s="4">
        <v>0.38431392745383308</v>
      </c>
      <c r="H894" s="7">
        <f t="shared" si="25"/>
        <v>42005.384313927454</v>
      </c>
    </row>
    <row r="895" spans="5:8" ht="15.75" x14ac:dyDescent="0.25">
      <c r="E895" s="2">
        <v>892</v>
      </c>
      <c r="F895" s="3">
        <v>42009</v>
      </c>
      <c r="G895" s="4">
        <v>0.58674865194533132</v>
      </c>
      <c r="H895" s="7">
        <f t="shared" si="25"/>
        <v>42009.586748651942</v>
      </c>
    </row>
    <row r="896" spans="5:8" ht="15.75" x14ac:dyDescent="0.25">
      <c r="E896" s="2">
        <v>893</v>
      </c>
      <c r="F896" s="3">
        <v>42018</v>
      </c>
      <c r="G896" s="4">
        <v>0.64321160771082353</v>
      </c>
      <c r="H896" s="7">
        <f t="shared" si="25"/>
        <v>42018.643211607712</v>
      </c>
    </row>
    <row r="897" spans="5:8" ht="15.75" x14ac:dyDescent="0.25">
      <c r="E897" s="2">
        <v>894</v>
      </c>
      <c r="F897" s="3">
        <v>42009</v>
      </c>
      <c r="G897" s="4">
        <v>0.52578327886823983</v>
      </c>
      <c r="H897" s="7">
        <f t="shared" si="25"/>
        <v>42009.52578327887</v>
      </c>
    </row>
    <row r="898" spans="5:8" ht="15.75" x14ac:dyDescent="0.25">
      <c r="E898" s="2">
        <v>895</v>
      </c>
      <c r="F898" s="3">
        <v>42011</v>
      </c>
      <c r="G898" s="4">
        <v>0.19113846989249317</v>
      </c>
      <c r="H898" s="7">
        <f t="shared" si="25"/>
        <v>42011.191138469891</v>
      </c>
    </row>
    <row r="899" spans="5:8" ht="15.75" x14ac:dyDescent="0.25">
      <c r="E899" s="2">
        <v>896</v>
      </c>
      <c r="F899" s="3">
        <v>42016</v>
      </c>
      <c r="G899" s="4">
        <v>0.35913806649196811</v>
      </c>
      <c r="H899" s="7">
        <f t="shared" si="25"/>
        <v>42016.359138066495</v>
      </c>
    </row>
    <row r="900" spans="5:8" ht="15.75" x14ac:dyDescent="0.25">
      <c r="E900" s="2">
        <v>897</v>
      </c>
      <c r="F900" s="3">
        <v>42011</v>
      </c>
      <c r="G900" s="4">
        <v>0.14951912899432779</v>
      </c>
      <c r="H900" s="7">
        <f t="shared" si="25"/>
        <v>42011.149519128994</v>
      </c>
    </row>
    <row r="901" spans="5:8" ht="15.75" x14ac:dyDescent="0.25">
      <c r="E901" s="2">
        <v>898</v>
      </c>
      <c r="F901" s="3">
        <v>42013</v>
      </c>
      <c r="G901" s="4">
        <v>0.40738809331445225</v>
      </c>
      <c r="H901" s="7">
        <f t="shared" ref="H901:H964" si="26">F901+G901</f>
        <v>42013.407388093314</v>
      </c>
    </row>
    <row r="902" spans="5:8" ht="15.75" x14ac:dyDescent="0.25">
      <c r="E902" s="2">
        <v>899</v>
      </c>
      <c r="F902" s="3">
        <v>42011</v>
      </c>
      <c r="G902" s="4">
        <v>0.39522743165801061</v>
      </c>
      <c r="H902" s="7">
        <f t="shared" si="26"/>
        <v>42011.395227431662</v>
      </c>
    </row>
    <row r="903" spans="5:8" ht="15.75" x14ac:dyDescent="0.25">
      <c r="E903" s="2">
        <v>900</v>
      </c>
      <c r="F903" s="3">
        <v>42013</v>
      </c>
      <c r="G903" s="4">
        <v>0.61590570215711105</v>
      </c>
      <c r="H903" s="7">
        <f t="shared" si="26"/>
        <v>42013.615905702158</v>
      </c>
    </row>
    <row r="904" spans="5:8" ht="15.75" x14ac:dyDescent="0.25">
      <c r="E904" s="2">
        <v>901</v>
      </c>
      <c r="F904" s="3">
        <v>42016</v>
      </c>
      <c r="G904" s="4">
        <v>0.34273164770471815</v>
      </c>
      <c r="H904" s="7">
        <f t="shared" si="26"/>
        <v>42016.342731647703</v>
      </c>
    </row>
    <row r="905" spans="5:8" ht="15.75" x14ac:dyDescent="0.25">
      <c r="E905" s="2">
        <v>902</v>
      </c>
      <c r="F905" s="3">
        <v>42011</v>
      </c>
      <c r="G905" s="4">
        <v>0.34711826254604161</v>
      </c>
      <c r="H905" s="7">
        <f t="shared" si="26"/>
        <v>42011.347118262544</v>
      </c>
    </row>
    <row r="906" spans="5:8" ht="15.75" x14ac:dyDescent="0.25">
      <c r="E906" s="2">
        <v>903</v>
      </c>
      <c r="F906" s="3">
        <v>42011</v>
      </c>
      <c r="G906" s="4">
        <v>0.54253415666883009</v>
      </c>
      <c r="H906" s="7">
        <f t="shared" si="26"/>
        <v>42011.542534156666</v>
      </c>
    </row>
    <row r="907" spans="5:8" ht="15.75" x14ac:dyDescent="0.25">
      <c r="E907" s="2">
        <v>904</v>
      </c>
      <c r="F907" s="3">
        <v>42011</v>
      </c>
      <c r="G907" s="4">
        <v>0.31080602231809346</v>
      </c>
      <c r="H907" s="7">
        <f t="shared" si="26"/>
        <v>42011.310806022317</v>
      </c>
    </row>
    <row r="908" spans="5:8" ht="15.75" x14ac:dyDescent="0.25">
      <c r="E908" s="2">
        <v>905</v>
      </c>
      <c r="F908" s="3">
        <v>42011</v>
      </c>
      <c r="G908" s="4">
        <v>0.29792978095005002</v>
      </c>
      <c r="H908" s="7">
        <f t="shared" si="26"/>
        <v>42011.297929780951</v>
      </c>
    </row>
    <row r="909" spans="5:8" ht="15.75" x14ac:dyDescent="0.25">
      <c r="E909" s="2">
        <v>906</v>
      </c>
      <c r="F909" s="3">
        <v>42008</v>
      </c>
      <c r="G909" s="4">
        <v>0.19659468833075211</v>
      </c>
      <c r="H909" s="7">
        <f t="shared" si="26"/>
        <v>42008.196594688328</v>
      </c>
    </row>
    <row r="910" spans="5:8" ht="15.75" x14ac:dyDescent="0.25">
      <c r="E910" s="2">
        <v>907</v>
      </c>
      <c r="F910" s="3">
        <v>42010</v>
      </c>
      <c r="G910" s="4">
        <v>0.25438451956775343</v>
      </c>
      <c r="H910" s="7">
        <f t="shared" si="26"/>
        <v>42010.254384519569</v>
      </c>
    </row>
    <row r="911" spans="5:8" ht="15.75" x14ac:dyDescent="0.25">
      <c r="E911" s="2">
        <v>908</v>
      </c>
      <c r="F911" s="3">
        <v>42005</v>
      </c>
      <c r="G911" s="4">
        <v>0.39353946754859342</v>
      </c>
      <c r="H911" s="7">
        <f t="shared" si="26"/>
        <v>42005.39353946755</v>
      </c>
    </row>
    <row r="912" spans="5:8" ht="15.75" x14ac:dyDescent="0.25">
      <c r="E912" s="2">
        <v>909</v>
      </c>
      <c r="F912" s="3">
        <v>42016</v>
      </c>
      <c r="G912" s="4">
        <v>0.15381955861017435</v>
      </c>
      <c r="H912" s="7">
        <f t="shared" si="26"/>
        <v>42016.153819558611</v>
      </c>
    </row>
    <row r="913" spans="5:8" ht="15.75" x14ac:dyDescent="0.25">
      <c r="E913" s="2">
        <v>910</v>
      </c>
      <c r="F913" s="3">
        <v>42017</v>
      </c>
      <c r="G913" s="4">
        <v>0.11618332741617476</v>
      </c>
      <c r="H913" s="7">
        <f t="shared" si="26"/>
        <v>42017.116183327416</v>
      </c>
    </row>
    <row r="914" spans="5:8" ht="15.75" x14ac:dyDescent="0.25">
      <c r="E914" s="2">
        <v>911</v>
      </c>
      <c r="F914" s="3">
        <v>42011</v>
      </c>
      <c r="G914" s="4">
        <v>0.26697921823567361</v>
      </c>
      <c r="H914" s="7">
        <f t="shared" si="26"/>
        <v>42011.266979218235</v>
      </c>
    </row>
    <row r="915" spans="5:8" ht="15.75" x14ac:dyDescent="0.25">
      <c r="E915" s="2">
        <v>912</v>
      </c>
      <c r="F915" s="3">
        <v>42014</v>
      </c>
      <c r="G915" s="4">
        <v>0.36377707981690388</v>
      </c>
      <c r="H915" s="7">
        <f t="shared" si="26"/>
        <v>42014.363777079816</v>
      </c>
    </row>
    <row r="916" spans="5:8" ht="15.75" x14ac:dyDescent="0.25">
      <c r="E916" s="2">
        <v>913</v>
      </c>
      <c r="F916" s="3">
        <v>42005</v>
      </c>
      <c r="G916" s="4">
        <v>0.31318224351044921</v>
      </c>
      <c r="H916" s="7">
        <f t="shared" si="26"/>
        <v>42005.31318224351</v>
      </c>
    </row>
    <row r="917" spans="5:8" ht="15.75" x14ac:dyDescent="0.25">
      <c r="E917" s="2">
        <v>914</v>
      </c>
      <c r="F917" s="3">
        <v>42014</v>
      </c>
      <c r="G917" s="4">
        <v>0.5206133437314554</v>
      </c>
      <c r="H917" s="7">
        <f t="shared" si="26"/>
        <v>42014.520613343731</v>
      </c>
    </row>
    <row r="918" spans="5:8" ht="15.75" x14ac:dyDescent="0.25">
      <c r="E918" s="2">
        <v>915</v>
      </c>
      <c r="F918" s="3">
        <v>42007</v>
      </c>
      <c r="G918" s="4">
        <v>0.58654887597789829</v>
      </c>
      <c r="H918" s="7">
        <f t="shared" si="26"/>
        <v>42007.586548875981</v>
      </c>
    </row>
    <row r="919" spans="5:8" ht="15.75" x14ac:dyDescent="0.25">
      <c r="E919" s="2">
        <v>916</v>
      </c>
      <c r="F919" s="3">
        <v>42007</v>
      </c>
      <c r="G919" s="4">
        <v>0.10201450413390134</v>
      </c>
      <c r="H919" s="7">
        <f t="shared" si="26"/>
        <v>42007.102014504133</v>
      </c>
    </row>
    <row r="920" spans="5:8" ht="15.75" x14ac:dyDescent="0.25">
      <c r="E920" s="2">
        <v>917</v>
      </c>
      <c r="F920" s="3">
        <v>42006</v>
      </c>
      <c r="G920" s="4">
        <v>0.28954116528490914</v>
      </c>
      <c r="H920" s="7">
        <f t="shared" si="26"/>
        <v>42006.289541165286</v>
      </c>
    </row>
    <row r="921" spans="5:8" ht="15.75" x14ac:dyDescent="0.25">
      <c r="E921" s="2">
        <v>918</v>
      </c>
      <c r="F921" s="3">
        <v>42012</v>
      </c>
      <c r="G921" s="4">
        <v>0.55512126192876854</v>
      </c>
      <c r="H921" s="7">
        <f t="shared" si="26"/>
        <v>42012.555121261932</v>
      </c>
    </row>
    <row r="922" spans="5:8" ht="15.75" x14ac:dyDescent="0.25">
      <c r="E922" s="2">
        <v>919</v>
      </c>
      <c r="F922" s="3">
        <v>42005</v>
      </c>
      <c r="G922" s="4">
        <v>0.51240088964188846</v>
      </c>
      <c r="H922" s="7">
        <f t="shared" si="26"/>
        <v>42005.512400889646</v>
      </c>
    </row>
    <row r="923" spans="5:8" ht="15.75" x14ac:dyDescent="0.25">
      <c r="E923" s="2">
        <v>920</v>
      </c>
      <c r="F923" s="3">
        <v>42007</v>
      </c>
      <c r="G923" s="4">
        <v>0.26690618664155408</v>
      </c>
      <c r="H923" s="7">
        <f t="shared" si="26"/>
        <v>42007.26690618664</v>
      </c>
    </row>
    <row r="924" spans="5:8" ht="15.75" x14ac:dyDescent="0.25">
      <c r="E924" s="2">
        <v>921</v>
      </c>
      <c r="F924" s="3">
        <v>42015</v>
      </c>
      <c r="G924" s="4">
        <v>0.60829833406426381</v>
      </c>
      <c r="H924" s="7">
        <f t="shared" si="26"/>
        <v>42015.608298334068</v>
      </c>
    </row>
    <row r="925" spans="5:8" ht="15.75" x14ac:dyDescent="0.25">
      <c r="E925" s="2">
        <v>922</v>
      </c>
      <c r="F925" s="3">
        <v>42013</v>
      </c>
      <c r="G925" s="4">
        <v>0.7231537138291223</v>
      </c>
      <c r="H925" s="7">
        <f t="shared" si="26"/>
        <v>42013.723153713829</v>
      </c>
    </row>
    <row r="926" spans="5:8" ht="15.75" x14ac:dyDescent="0.25">
      <c r="E926" s="2">
        <v>923</v>
      </c>
      <c r="F926" s="3">
        <v>42018</v>
      </c>
      <c r="G926" s="4">
        <v>0.73651543253970464</v>
      </c>
      <c r="H926" s="7">
        <f t="shared" si="26"/>
        <v>42018.736515432538</v>
      </c>
    </row>
    <row r="927" spans="5:8" ht="15.75" x14ac:dyDescent="0.25">
      <c r="E927" s="2">
        <v>924</v>
      </c>
      <c r="F927" s="3">
        <v>42010</v>
      </c>
      <c r="G927" s="4">
        <v>0.7368562777457901</v>
      </c>
      <c r="H927" s="7">
        <f t="shared" si="26"/>
        <v>42010.736856277748</v>
      </c>
    </row>
    <row r="928" spans="5:8" ht="15.75" x14ac:dyDescent="0.25">
      <c r="E928" s="2">
        <v>925</v>
      </c>
      <c r="F928" s="3">
        <v>42017</v>
      </c>
      <c r="G928" s="4">
        <v>0.64379343620944673</v>
      </c>
      <c r="H928" s="7">
        <f t="shared" si="26"/>
        <v>42017.643793436211</v>
      </c>
    </row>
    <row r="929" spans="5:8" ht="15.75" x14ac:dyDescent="0.25">
      <c r="E929" s="2">
        <v>926</v>
      </c>
      <c r="F929" s="3">
        <v>42011</v>
      </c>
      <c r="G929" s="4">
        <v>0.62136962417339558</v>
      </c>
      <c r="H929" s="7">
        <f t="shared" si="26"/>
        <v>42011.621369624176</v>
      </c>
    </row>
    <row r="930" spans="5:8" ht="15.75" x14ac:dyDescent="0.25">
      <c r="E930" s="2">
        <v>927</v>
      </c>
      <c r="F930" s="3">
        <v>42010</v>
      </c>
      <c r="G930" s="4">
        <v>0.29739079766824628</v>
      </c>
      <c r="H930" s="7">
        <f t="shared" si="26"/>
        <v>42010.29739079767</v>
      </c>
    </row>
    <row r="931" spans="5:8" ht="15.75" x14ac:dyDescent="0.25">
      <c r="E931" s="2">
        <v>928</v>
      </c>
      <c r="F931" s="3">
        <v>42010</v>
      </c>
      <c r="G931" s="4">
        <v>0.24127502421085451</v>
      </c>
      <c r="H931" s="7">
        <f t="shared" si="26"/>
        <v>42010.241275024207</v>
      </c>
    </row>
    <row r="932" spans="5:8" ht="15.75" x14ac:dyDescent="0.25">
      <c r="E932" s="2">
        <v>929</v>
      </c>
      <c r="F932" s="3">
        <v>42014</v>
      </c>
      <c r="G932" s="4">
        <v>0.19433542586479691</v>
      </c>
      <c r="H932" s="7">
        <f t="shared" si="26"/>
        <v>42014.194335425862</v>
      </c>
    </row>
    <row r="933" spans="5:8" ht="15.75" x14ac:dyDescent="0.25">
      <c r="E933" s="2">
        <v>930</v>
      </c>
      <c r="F933" s="3">
        <v>42008</v>
      </c>
      <c r="G933" s="4">
        <v>0.49728928873853184</v>
      </c>
      <c r="H933" s="7">
        <f t="shared" si="26"/>
        <v>42008.497289288738</v>
      </c>
    </row>
    <row r="934" spans="5:8" ht="15.75" x14ac:dyDescent="0.25">
      <c r="E934" s="2">
        <v>931</v>
      </c>
      <c r="F934" s="3">
        <v>42014</v>
      </c>
      <c r="G934" s="4">
        <v>0.24824272059911301</v>
      </c>
      <c r="H934" s="7">
        <f t="shared" si="26"/>
        <v>42014.248242720598</v>
      </c>
    </row>
    <row r="935" spans="5:8" ht="15.75" x14ac:dyDescent="0.25">
      <c r="E935" s="2">
        <v>932</v>
      </c>
      <c r="F935" s="3">
        <v>42014</v>
      </c>
      <c r="G935" s="4">
        <v>0.44508525953089639</v>
      </c>
      <c r="H935" s="7">
        <f t="shared" si="26"/>
        <v>42014.445085259533</v>
      </c>
    </row>
    <row r="936" spans="5:8" ht="15.75" x14ac:dyDescent="0.25">
      <c r="E936" s="2">
        <v>933</v>
      </c>
      <c r="F936" s="3">
        <v>42011</v>
      </c>
      <c r="G936" s="4">
        <v>0.53240758201658067</v>
      </c>
      <c r="H936" s="7">
        <f t="shared" si="26"/>
        <v>42011.532407582017</v>
      </c>
    </row>
    <row r="937" spans="5:8" ht="15.75" x14ac:dyDescent="0.25">
      <c r="E937" s="2">
        <v>934</v>
      </c>
      <c r="F937" s="3">
        <v>42015</v>
      </c>
      <c r="G937" s="4">
        <v>9.5996610916175243E-2</v>
      </c>
      <c r="H937" s="7">
        <f t="shared" si="26"/>
        <v>42015.095996610915</v>
      </c>
    </row>
    <row r="938" spans="5:8" ht="15.75" x14ac:dyDescent="0.25">
      <c r="E938" s="2">
        <v>935</v>
      </c>
      <c r="F938" s="3">
        <v>42007</v>
      </c>
      <c r="G938" s="4">
        <v>0.69689069623501998</v>
      </c>
      <c r="H938" s="7">
        <f t="shared" si="26"/>
        <v>42007.696890696236</v>
      </c>
    </row>
    <row r="939" spans="5:8" ht="15.75" x14ac:dyDescent="0.25">
      <c r="E939" s="2">
        <v>936</v>
      </c>
      <c r="F939" s="3">
        <v>42012</v>
      </c>
      <c r="G939" s="4">
        <v>0.31801112761568684</v>
      </c>
      <c r="H939" s="7">
        <f t="shared" si="26"/>
        <v>42012.318011127616</v>
      </c>
    </row>
    <row r="940" spans="5:8" ht="15.75" x14ac:dyDescent="0.25">
      <c r="E940" s="2">
        <v>937</v>
      </c>
      <c r="F940" s="3">
        <v>42016</v>
      </c>
      <c r="G940" s="4">
        <v>0.73865587571298397</v>
      </c>
      <c r="H940" s="7">
        <f t="shared" si="26"/>
        <v>42016.738655875713</v>
      </c>
    </row>
    <row r="941" spans="5:8" ht="15.75" x14ac:dyDescent="0.25">
      <c r="E941" s="2">
        <v>938</v>
      </c>
      <c r="F941" s="3">
        <v>42016</v>
      </c>
      <c r="G941" s="4">
        <v>0.3435431622042936</v>
      </c>
      <c r="H941" s="7">
        <f t="shared" si="26"/>
        <v>42016.343543162206</v>
      </c>
    </row>
    <row r="942" spans="5:8" ht="15.75" x14ac:dyDescent="0.25">
      <c r="E942" s="2">
        <v>939</v>
      </c>
      <c r="F942" s="3">
        <v>42011</v>
      </c>
      <c r="G942" s="4">
        <v>9.115542502610588E-2</v>
      </c>
      <c r="H942" s="7">
        <f t="shared" si="26"/>
        <v>42011.091155425027</v>
      </c>
    </row>
    <row r="943" spans="5:8" ht="15.75" x14ac:dyDescent="0.25">
      <c r="E943" s="2">
        <v>940</v>
      </c>
      <c r="F943" s="3">
        <v>42018</v>
      </c>
      <c r="G943" s="4">
        <v>0.23622445310437679</v>
      </c>
      <c r="H943" s="7">
        <f t="shared" si="26"/>
        <v>42018.236224453103</v>
      </c>
    </row>
    <row r="944" spans="5:8" ht="15.75" x14ac:dyDescent="0.25">
      <c r="E944" s="2">
        <v>941</v>
      </c>
      <c r="F944" s="3">
        <v>42010</v>
      </c>
      <c r="G944" s="4">
        <v>0.46017390630240945</v>
      </c>
      <c r="H944" s="7">
        <f t="shared" si="26"/>
        <v>42010.4601739063</v>
      </c>
    </row>
    <row r="945" spans="5:8" ht="15.75" x14ac:dyDescent="0.25">
      <c r="E945" s="2">
        <v>942</v>
      </c>
      <c r="F945" s="3">
        <v>42015</v>
      </c>
      <c r="G945" s="4">
        <v>0.24213681328484493</v>
      </c>
      <c r="H945" s="7">
        <f t="shared" si="26"/>
        <v>42015.242136813285</v>
      </c>
    </row>
    <row r="946" spans="5:8" ht="15.75" x14ac:dyDescent="0.25">
      <c r="E946" s="2">
        <v>943</v>
      </c>
      <c r="F946" s="3">
        <v>42015</v>
      </c>
      <c r="G946" s="4">
        <v>0.36350748892645218</v>
      </c>
      <c r="H946" s="7">
        <f t="shared" si="26"/>
        <v>42015.363507488924</v>
      </c>
    </row>
    <row r="947" spans="5:8" ht="15.75" x14ac:dyDescent="0.25">
      <c r="E947" s="2">
        <v>944</v>
      </c>
      <c r="F947" s="3">
        <v>42010</v>
      </c>
      <c r="G947" s="4">
        <v>0.20970231288651875</v>
      </c>
      <c r="H947" s="7">
        <f t="shared" si="26"/>
        <v>42010.209702312888</v>
      </c>
    </row>
    <row r="948" spans="5:8" ht="15.75" x14ac:dyDescent="0.25">
      <c r="E948" s="2">
        <v>945</v>
      </c>
      <c r="F948" s="3">
        <v>42013</v>
      </c>
      <c r="G948" s="4">
        <v>0.4393978699200739</v>
      </c>
      <c r="H948" s="7">
        <f t="shared" si="26"/>
        <v>42013.439397869923</v>
      </c>
    </row>
    <row r="949" spans="5:8" ht="15.75" x14ac:dyDescent="0.25">
      <c r="E949" s="2">
        <v>946</v>
      </c>
      <c r="F949" s="3">
        <v>42010</v>
      </c>
      <c r="G949" s="4">
        <v>0.53582712976373004</v>
      </c>
      <c r="H949" s="7">
        <f t="shared" si="26"/>
        <v>42010.535827129766</v>
      </c>
    </row>
    <row r="950" spans="5:8" ht="15.75" x14ac:dyDescent="0.25">
      <c r="E950" s="2">
        <v>947</v>
      </c>
      <c r="F950" s="3">
        <v>42017</v>
      </c>
      <c r="G950" s="4">
        <v>0.73148902041173369</v>
      </c>
      <c r="H950" s="7">
        <f t="shared" si="26"/>
        <v>42017.731489020414</v>
      </c>
    </row>
    <row r="951" spans="5:8" ht="15.75" x14ac:dyDescent="0.25">
      <c r="E951" s="2">
        <v>948</v>
      </c>
      <c r="F951" s="3">
        <v>42005</v>
      </c>
      <c r="G951" s="4">
        <v>0.66274712797906965</v>
      </c>
      <c r="H951" s="7">
        <f t="shared" si="26"/>
        <v>42005.662747127979</v>
      </c>
    </row>
    <row r="952" spans="5:8" ht="15.75" x14ac:dyDescent="0.25">
      <c r="E952" s="2">
        <v>949</v>
      </c>
      <c r="F952" s="3">
        <v>42009</v>
      </c>
      <c r="G952" s="4">
        <v>0.21955717424314192</v>
      </c>
      <c r="H952" s="7">
        <f t="shared" si="26"/>
        <v>42009.219557174241</v>
      </c>
    </row>
    <row r="953" spans="5:8" ht="15.75" x14ac:dyDescent="0.25">
      <c r="E953" s="2">
        <v>950</v>
      </c>
      <c r="F953" s="3">
        <v>42016</v>
      </c>
      <c r="G953" s="4">
        <v>0.54450651382618298</v>
      </c>
      <c r="H953" s="7">
        <f t="shared" si="26"/>
        <v>42016.544506513826</v>
      </c>
    </row>
    <row r="954" spans="5:8" ht="15.75" x14ac:dyDescent="0.25">
      <c r="E954" s="2">
        <v>951</v>
      </c>
      <c r="F954" s="3">
        <v>42007</v>
      </c>
      <c r="G954" s="4">
        <v>0.35589172135395936</v>
      </c>
      <c r="H954" s="7">
        <f t="shared" si="26"/>
        <v>42007.355891721352</v>
      </c>
    </row>
    <row r="955" spans="5:8" ht="15.75" x14ac:dyDescent="0.25">
      <c r="E955" s="2">
        <v>952</v>
      </c>
      <c r="F955" s="3">
        <v>42015</v>
      </c>
      <c r="G955" s="4">
        <v>0.29985640486734416</v>
      </c>
      <c r="H955" s="7">
        <f t="shared" si="26"/>
        <v>42015.299856404868</v>
      </c>
    </row>
    <row r="956" spans="5:8" ht="15.75" x14ac:dyDescent="0.25">
      <c r="E956" s="2">
        <v>953</v>
      </c>
      <c r="F956" s="3">
        <v>42016</v>
      </c>
      <c r="G956" s="4">
        <v>0.72607016710735128</v>
      </c>
      <c r="H956" s="7">
        <f t="shared" si="26"/>
        <v>42016.726070167104</v>
      </c>
    </row>
    <row r="957" spans="5:8" ht="15.75" x14ac:dyDescent="0.25">
      <c r="E957" s="2">
        <v>954</v>
      </c>
      <c r="F957" s="3">
        <v>42006</v>
      </c>
      <c r="G957" s="4">
        <v>0.49637123756539492</v>
      </c>
      <c r="H957" s="7">
        <f t="shared" si="26"/>
        <v>42006.496371237568</v>
      </c>
    </row>
    <row r="958" spans="5:8" ht="15.75" x14ac:dyDescent="0.25">
      <c r="E958" s="2">
        <v>955</v>
      </c>
      <c r="F958" s="3">
        <v>42014</v>
      </c>
      <c r="G958" s="4">
        <v>0.15065662683234904</v>
      </c>
      <c r="H958" s="7">
        <f t="shared" si="26"/>
        <v>42014.150656626829</v>
      </c>
    </row>
    <row r="959" spans="5:8" ht="15.75" x14ac:dyDescent="0.25">
      <c r="E959" s="2">
        <v>956</v>
      </c>
      <c r="F959" s="3">
        <v>42018</v>
      </c>
      <c r="G959" s="4">
        <v>0.12523642721320885</v>
      </c>
      <c r="H959" s="7">
        <f t="shared" si="26"/>
        <v>42018.125236427215</v>
      </c>
    </row>
    <row r="960" spans="5:8" ht="15.75" x14ac:dyDescent="0.25">
      <c r="E960" s="2">
        <v>957</v>
      </c>
      <c r="F960" s="3">
        <v>42016</v>
      </c>
      <c r="G960" s="4">
        <v>0.29610489851793775</v>
      </c>
      <c r="H960" s="7">
        <f t="shared" si="26"/>
        <v>42016.296104898516</v>
      </c>
    </row>
    <row r="961" spans="5:8" ht="15.75" x14ac:dyDescent="0.25">
      <c r="E961" s="2">
        <v>958</v>
      </c>
      <c r="F961" s="3">
        <v>42014</v>
      </c>
      <c r="G961" s="4">
        <v>0.55890883380514833</v>
      </c>
      <c r="H961" s="7">
        <f t="shared" si="26"/>
        <v>42014.558908833802</v>
      </c>
    </row>
    <row r="962" spans="5:8" ht="15.75" x14ac:dyDescent="0.25">
      <c r="E962" s="2">
        <v>959</v>
      </c>
      <c r="F962" s="3">
        <v>42011</v>
      </c>
      <c r="G962" s="4">
        <v>0.42234725289297254</v>
      </c>
      <c r="H962" s="7">
        <f t="shared" si="26"/>
        <v>42011.42234725289</v>
      </c>
    </row>
    <row r="963" spans="5:8" ht="15.75" x14ac:dyDescent="0.25">
      <c r="E963" s="2">
        <v>960</v>
      </c>
      <c r="F963" s="3">
        <v>42016</v>
      </c>
      <c r="G963" s="4">
        <v>0.31892220626812556</v>
      </c>
      <c r="H963" s="7">
        <f t="shared" si="26"/>
        <v>42016.318922206265</v>
      </c>
    </row>
    <row r="964" spans="5:8" ht="15.75" x14ac:dyDescent="0.25">
      <c r="E964" s="2">
        <v>961</v>
      </c>
      <c r="F964" s="3">
        <v>42008</v>
      </c>
      <c r="G964" s="4">
        <v>0.66807684834102998</v>
      </c>
      <c r="H964" s="7">
        <f t="shared" si="26"/>
        <v>42008.668076848342</v>
      </c>
    </row>
    <row r="965" spans="5:8" ht="15.75" x14ac:dyDescent="0.25">
      <c r="E965" s="2">
        <v>962</v>
      </c>
      <c r="F965" s="3">
        <v>42007</v>
      </c>
      <c r="G965" s="4">
        <v>0.11094649322643257</v>
      </c>
      <c r="H965" s="7">
        <f t="shared" ref="H965:H1012" si="27">F965+G965</f>
        <v>42007.110946493223</v>
      </c>
    </row>
    <row r="966" spans="5:8" ht="15.75" x14ac:dyDescent="0.25">
      <c r="E966" s="2">
        <v>963</v>
      </c>
      <c r="F966" s="3">
        <v>42006</v>
      </c>
      <c r="G966" s="4">
        <v>0.17977173703374727</v>
      </c>
      <c r="H966" s="7">
        <f t="shared" si="27"/>
        <v>42006.179771737035</v>
      </c>
    </row>
    <row r="967" spans="5:8" ht="15.75" x14ac:dyDescent="0.25">
      <c r="E967" s="2">
        <v>964</v>
      </c>
      <c r="F967" s="3">
        <v>42009</v>
      </c>
      <c r="G967" s="4">
        <v>0.64551408799055721</v>
      </c>
      <c r="H967" s="7">
        <f t="shared" si="27"/>
        <v>42009.645514087992</v>
      </c>
    </row>
    <row r="968" spans="5:8" ht="15.75" x14ac:dyDescent="0.25">
      <c r="E968" s="2">
        <v>965</v>
      </c>
      <c r="F968" s="3">
        <v>42014</v>
      </c>
      <c r="G968" s="4">
        <v>0.39964762120979719</v>
      </c>
      <c r="H968" s="7">
        <f t="shared" si="27"/>
        <v>42014.399647621212</v>
      </c>
    </row>
    <row r="969" spans="5:8" ht="15.75" x14ac:dyDescent="0.25">
      <c r="E969" s="2">
        <v>966</v>
      </c>
      <c r="F969" s="3">
        <v>42017</v>
      </c>
      <c r="G969" s="4">
        <v>0.72127770347668152</v>
      </c>
      <c r="H969" s="7">
        <f t="shared" si="27"/>
        <v>42017.72127770348</v>
      </c>
    </row>
    <row r="970" spans="5:8" ht="15.75" x14ac:dyDescent="0.25">
      <c r="E970" s="2">
        <v>967</v>
      </c>
      <c r="F970" s="3">
        <v>42009</v>
      </c>
      <c r="G970" s="4">
        <v>0.12901990413557404</v>
      </c>
      <c r="H970" s="7">
        <f t="shared" si="27"/>
        <v>42009.129019904132</v>
      </c>
    </row>
    <row r="971" spans="5:8" ht="15.75" x14ac:dyDescent="0.25">
      <c r="E971" s="2">
        <v>968</v>
      </c>
      <c r="F971" s="3">
        <v>42007</v>
      </c>
      <c r="G971" s="4">
        <v>0.13942986900928006</v>
      </c>
      <c r="H971" s="7">
        <f t="shared" si="27"/>
        <v>42007.139429869007</v>
      </c>
    </row>
    <row r="972" spans="5:8" ht="15.75" x14ac:dyDescent="0.25">
      <c r="E972" s="2">
        <v>969</v>
      </c>
      <c r="F972" s="3">
        <v>42012</v>
      </c>
      <c r="G972" s="4">
        <v>0.24239015270929753</v>
      </c>
      <c r="H972" s="7">
        <f t="shared" si="27"/>
        <v>42012.242390152707</v>
      </c>
    </row>
    <row r="973" spans="5:8" ht="15.75" x14ac:dyDescent="0.25">
      <c r="E973" s="2">
        <v>970</v>
      </c>
      <c r="F973" s="3">
        <v>42007</v>
      </c>
      <c r="G973" s="4">
        <v>0.45512101202282235</v>
      </c>
      <c r="H973" s="7">
        <f t="shared" si="27"/>
        <v>42007.455121012026</v>
      </c>
    </row>
    <row r="974" spans="5:8" ht="15.75" x14ac:dyDescent="0.25">
      <c r="E974" s="2">
        <v>971</v>
      </c>
      <c r="F974" s="3">
        <v>42013</v>
      </c>
      <c r="G974" s="4">
        <v>0.39919853641877623</v>
      </c>
      <c r="H974" s="7">
        <f t="shared" si="27"/>
        <v>42013.399198536419</v>
      </c>
    </row>
    <row r="975" spans="5:8" ht="15.75" x14ac:dyDescent="0.25">
      <c r="E975" s="2">
        <v>972</v>
      </c>
      <c r="F975" s="3">
        <v>42008</v>
      </c>
      <c r="G975" s="4">
        <v>0.27218988110440073</v>
      </c>
      <c r="H975" s="7">
        <f t="shared" si="27"/>
        <v>42008.272189881107</v>
      </c>
    </row>
    <row r="976" spans="5:8" ht="15.75" x14ac:dyDescent="0.25">
      <c r="E976" s="2">
        <v>973</v>
      </c>
      <c r="F976" s="3">
        <v>42012</v>
      </c>
      <c r="G976" s="4">
        <v>0.59729096367033474</v>
      </c>
      <c r="H976" s="7">
        <f t="shared" si="27"/>
        <v>42012.597290963669</v>
      </c>
    </row>
    <row r="977" spans="5:8" ht="15.75" x14ac:dyDescent="0.25">
      <c r="E977" s="2">
        <v>974</v>
      </c>
      <c r="F977" s="3">
        <v>42014</v>
      </c>
      <c r="G977" s="4">
        <v>0.12011576067395016</v>
      </c>
      <c r="H977" s="7">
        <f t="shared" si="27"/>
        <v>42014.120115760677</v>
      </c>
    </row>
    <row r="978" spans="5:8" ht="15.75" x14ac:dyDescent="0.25">
      <c r="E978" s="2">
        <v>975</v>
      </c>
      <c r="F978" s="3">
        <v>42016</v>
      </c>
      <c r="G978" s="4">
        <v>0.4193011066867427</v>
      </c>
      <c r="H978" s="7">
        <f t="shared" si="27"/>
        <v>42016.419301106689</v>
      </c>
    </row>
    <row r="979" spans="5:8" ht="15.75" x14ac:dyDescent="0.25">
      <c r="E979" s="2">
        <v>976</v>
      </c>
      <c r="F979" s="3">
        <v>42007</v>
      </c>
      <c r="G979" s="4">
        <v>0.5474346370415154</v>
      </c>
      <c r="H979" s="7">
        <f t="shared" si="27"/>
        <v>42007.547434637039</v>
      </c>
    </row>
    <row r="980" spans="5:8" ht="15.75" x14ac:dyDescent="0.25">
      <c r="E980" s="2">
        <v>977</v>
      </c>
      <c r="F980" s="3">
        <v>42017</v>
      </c>
      <c r="G980" s="4">
        <v>0.13519420635428134</v>
      </c>
      <c r="H980" s="7">
        <f t="shared" si="27"/>
        <v>42017.135194206356</v>
      </c>
    </row>
    <row r="981" spans="5:8" ht="15.75" x14ac:dyDescent="0.25">
      <c r="E981" s="2">
        <v>978</v>
      </c>
      <c r="F981" s="3">
        <v>42005</v>
      </c>
      <c r="G981" s="4">
        <v>0.61069447605423888</v>
      </c>
      <c r="H981" s="7">
        <f t="shared" si="27"/>
        <v>42005.610694476054</v>
      </c>
    </row>
    <row r="982" spans="5:8" ht="15.75" x14ac:dyDescent="0.25">
      <c r="E982" s="2">
        <v>979</v>
      </c>
      <c r="F982" s="3">
        <v>42011</v>
      </c>
      <c r="G982" s="4">
        <v>0.70177712186975527</v>
      </c>
      <c r="H982" s="7">
        <f t="shared" si="27"/>
        <v>42011.701777121867</v>
      </c>
    </row>
    <row r="983" spans="5:8" ht="15.75" x14ac:dyDescent="0.25">
      <c r="E983" s="2">
        <v>980</v>
      </c>
      <c r="F983" s="3">
        <v>42012</v>
      </c>
      <c r="G983" s="4">
        <v>0.37701358635743054</v>
      </c>
      <c r="H983" s="7">
        <f t="shared" si="27"/>
        <v>42012.37701358636</v>
      </c>
    </row>
    <row r="984" spans="5:8" ht="15.75" x14ac:dyDescent="0.25">
      <c r="E984" s="2">
        <v>981</v>
      </c>
      <c r="F984" s="3">
        <v>42011</v>
      </c>
      <c r="G984" s="4">
        <v>0.62485713618071881</v>
      </c>
      <c r="H984" s="7">
        <f t="shared" si="27"/>
        <v>42011.624857136179</v>
      </c>
    </row>
    <row r="985" spans="5:8" ht="15.75" x14ac:dyDescent="0.25">
      <c r="E985" s="2">
        <v>982</v>
      </c>
      <c r="F985" s="3">
        <v>42016</v>
      </c>
      <c r="G985" s="4">
        <v>0.29118187983410915</v>
      </c>
      <c r="H985" s="7">
        <f t="shared" si="27"/>
        <v>42016.291181879831</v>
      </c>
    </row>
    <row r="986" spans="5:8" ht="15.75" x14ac:dyDescent="0.25">
      <c r="E986" s="2">
        <v>983</v>
      </c>
      <c r="F986" s="3">
        <v>42015</v>
      </c>
      <c r="G986" s="4">
        <v>0.53921018120415398</v>
      </c>
      <c r="H986" s="7">
        <f t="shared" si="27"/>
        <v>42015.539210181203</v>
      </c>
    </row>
    <row r="987" spans="5:8" ht="15.75" x14ac:dyDescent="0.25">
      <c r="E987" s="2">
        <v>984</v>
      </c>
      <c r="F987" s="3">
        <v>42010</v>
      </c>
      <c r="G987" s="4">
        <v>0.69306782647167453</v>
      </c>
      <c r="H987" s="7">
        <f t="shared" si="27"/>
        <v>42010.693067826469</v>
      </c>
    </row>
    <row r="988" spans="5:8" ht="15.75" x14ac:dyDescent="0.25">
      <c r="E988" s="2">
        <v>985</v>
      </c>
      <c r="F988" s="3">
        <v>42016</v>
      </c>
      <c r="G988" s="4">
        <v>0.333653898167658</v>
      </c>
      <c r="H988" s="7">
        <f t="shared" si="27"/>
        <v>42016.333653898168</v>
      </c>
    </row>
    <row r="989" spans="5:8" ht="15.75" x14ac:dyDescent="0.25">
      <c r="E989" s="2">
        <v>986</v>
      </c>
      <c r="F989" s="3">
        <v>42018</v>
      </c>
      <c r="G989" s="4">
        <v>0.65010580310009736</v>
      </c>
      <c r="H989" s="7">
        <f t="shared" si="27"/>
        <v>42018.650105803099</v>
      </c>
    </row>
    <row r="990" spans="5:8" ht="15.75" x14ac:dyDescent="0.25">
      <c r="E990" s="2">
        <v>987</v>
      </c>
      <c r="F990" s="3">
        <v>42018</v>
      </c>
      <c r="G990" s="4">
        <v>0.70525789881456391</v>
      </c>
      <c r="H990" s="7">
        <f t="shared" si="27"/>
        <v>42018.705257898815</v>
      </c>
    </row>
    <row r="991" spans="5:8" ht="15.75" x14ac:dyDescent="0.25">
      <c r="E991" s="2">
        <v>988</v>
      </c>
      <c r="F991" s="3">
        <v>42011</v>
      </c>
      <c r="G991" s="4">
        <v>0.51780248850992905</v>
      </c>
      <c r="H991" s="7">
        <f t="shared" si="27"/>
        <v>42011.51780248851</v>
      </c>
    </row>
    <row r="992" spans="5:8" ht="15.75" x14ac:dyDescent="0.25">
      <c r="E992" s="2">
        <v>989</v>
      </c>
      <c r="F992" s="3">
        <v>42011</v>
      </c>
      <c r="G992" s="4">
        <v>0.46269403749109395</v>
      </c>
      <c r="H992" s="7">
        <f t="shared" si="27"/>
        <v>42011.462694037495</v>
      </c>
    </row>
    <row r="993" spans="5:8" ht="15.75" x14ac:dyDescent="0.25">
      <c r="E993" s="2">
        <v>990</v>
      </c>
      <c r="F993" s="3">
        <v>42017</v>
      </c>
      <c r="G993" s="4">
        <v>0.73809045442259502</v>
      </c>
      <c r="H993" s="7">
        <f t="shared" si="27"/>
        <v>42017.738090454426</v>
      </c>
    </row>
    <row r="994" spans="5:8" ht="15.75" x14ac:dyDescent="0.25">
      <c r="E994" s="2">
        <v>991</v>
      </c>
      <c r="F994" s="3">
        <v>42006</v>
      </c>
      <c r="G994" s="4">
        <v>0.35887824394009327</v>
      </c>
      <c r="H994" s="7">
        <f t="shared" si="27"/>
        <v>42006.35887824394</v>
      </c>
    </row>
    <row r="995" spans="5:8" ht="15.75" x14ac:dyDescent="0.25">
      <c r="E995" s="2">
        <v>992</v>
      </c>
      <c r="F995" s="3">
        <v>42016</v>
      </c>
      <c r="G995" s="4">
        <v>0.18012034672999583</v>
      </c>
      <c r="H995" s="7">
        <f t="shared" si="27"/>
        <v>42016.180120346733</v>
      </c>
    </row>
    <row r="996" spans="5:8" ht="15.75" x14ac:dyDescent="0.25">
      <c r="E996" s="2">
        <v>993</v>
      </c>
      <c r="F996" s="3">
        <v>42011</v>
      </c>
      <c r="G996" s="4">
        <v>0.30755461310010562</v>
      </c>
      <c r="H996" s="7">
        <f t="shared" si="27"/>
        <v>42011.3075546131</v>
      </c>
    </row>
    <row r="997" spans="5:8" ht="15.75" x14ac:dyDescent="0.25">
      <c r="E997" s="2">
        <v>994</v>
      </c>
      <c r="F997" s="3">
        <v>42006</v>
      </c>
      <c r="G997" s="4">
        <v>0.45034029697163569</v>
      </c>
      <c r="H997" s="7">
        <f t="shared" si="27"/>
        <v>42006.450340296971</v>
      </c>
    </row>
    <row r="998" spans="5:8" ht="15.75" x14ac:dyDescent="0.25">
      <c r="E998" s="2">
        <v>995</v>
      </c>
      <c r="F998" s="3">
        <v>42011</v>
      </c>
      <c r="G998" s="4">
        <v>0.5286089688965806</v>
      </c>
      <c r="H998" s="7">
        <f t="shared" si="27"/>
        <v>42011.528608968896</v>
      </c>
    </row>
    <row r="999" spans="5:8" ht="15.75" x14ac:dyDescent="0.25">
      <c r="E999" s="2">
        <v>996</v>
      </c>
      <c r="F999" s="3">
        <v>42017</v>
      </c>
      <c r="G999" s="4">
        <v>0.47051377859470683</v>
      </c>
      <c r="H999" s="7">
        <f t="shared" si="27"/>
        <v>42017.470513778593</v>
      </c>
    </row>
    <row r="1000" spans="5:8" ht="15.75" x14ac:dyDescent="0.25">
      <c r="E1000" s="2">
        <v>997</v>
      </c>
      <c r="F1000" s="3">
        <v>42012</v>
      </c>
      <c r="G1000" s="4">
        <v>0.17626466384254619</v>
      </c>
      <c r="H1000" s="7">
        <f t="shared" si="27"/>
        <v>42012.176264663845</v>
      </c>
    </row>
    <row r="1001" spans="5:8" ht="15.75" x14ac:dyDescent="0.25">
      <c r="E1001" s="2">
        <v>998</v>
      </c>
      <c r="F1001" s="3">
        <v>42008</v>
      </c>
      <c r="G1001" s="4">
        <v>0.21429998865599498</v>
      </c>
      <c r="H1001" s="7">
        <f t="shared" si="27"/>
        <v>42008.214299988656</v>
      </c>
    </row>
    <row r="1002" spans="5:8" ht="15.75" x14ac:dyDescent="0.25">
      <c r="E1002" s="2">
        <v>999</v>
      </c>
      <c r="F1002" s="3">
        <v>42018</v>
      </c>
      <c r="G1002" s="4">
        <v>0.58860653539778618</v>
      </c>
      <c r="H1002" s="7">
        <f t="shared" si="27"/>
        <v>42018.588606535399</v>
      </c>
    </row>
    <row r="1003" spans="5:8" ht="15.75" x14ac:dyDescent="0.25">
      <c r="E1003" s="2">
        <v>1000</v>
      </c>
      <c r="F1003" s="3">
        <v>42011</v>
      </c>
      <c r="G1003" s="4">
        <v>0.2342626989154567</v>
      </c>
      <c r="H1003" s="7">
        <f t="shared" si="27"/>
        <v>42011.234262698912</v>
      </c>
    </row>
    <row r="1004" spans="5:8" ht="15.75" x14ac:dyDescent="0.25">
      <c r="E1004" s="2">
        <v>1001</v>
      </c>
      <c r="F1004" s="3">
        <v>42007</v>
      </c>
      <c r="G1004" s="4">
        <v>0.55780027384901709</v>
      </c>
      <c r="H1004" s="7">
        <f t="shared" si="27"/>
        <v>42007.557800273848</v>
      </c>
    </row>
    <row r="1005" spans="5:8" ht="15.75" x14ac:dyDescent="0.25">
      <c r="E1005" s="2">
        <v>1002</v>
      </c>
      <c r="F1005" s="3">
        <v>42017</v>
      </c>
      <c r="G1005" s="4">
        <v>0.26083431468470558</v>
      </c>
      <c r="H1005" s="7">
        <f t="shared" si="27"/>
        <v>42017.260834314686</v>
      </c>
    </row>
    <row r="1006" spans="5:8" ht="15.75" x14ac:dyDescent="0.25">
      <c r="E1006" s="2">
        <v>1003</v>
      </c>
      <c r="F1006" s="3">
        <v>42008</v>
      </c>
      <c r="G1006" s="4">
        <v>0.16636656389034488</v>
      </c>
      <c r="H1006" s="7">
        <f t="shared" si="27"/>
        <v>42008.166366563892</v>
      </c>
    </row>
    <row r="1007" spans="5:8" ht="15.75" x14ac:dyDescent="0.25">
      <c r="E1007" s="2">
        <v>1004</v>
      </c>
      <c r="F1007" s="3">
        <v>42008</v>
      </c>
      <c r="G1007" s="4">
        <v>0.5081502484937036</v>
      </c>
      <c r="H1007" s="7">
        <f t="shared" si="27"/>
        <v>42008.508150248497</v>
      </c>
    </row>
    <row r="1008" spans="5:8" ht="15.75" x14ac:dyDescent="0.25">
      <c r="E1008" s="2">
        <v>1005</v>
      </c>
      <c r="F1008" s="3">
        <v>42010</v>
      </c>
      <c r="G1008" s="4">
        <v>0.60868222769744196</v>
      </c>
      <c r="H1008" s="7">
        <f t="shared" si="27"/>
        <v>42010.608682227699</v>
      </c>
    </row>
    <row r="1009" spans="5:8" ht="15.75" x14ac:dyDescent="0.25">
      <c r="E1009" s="2">
        <v>1006</v>
      </c>
      <c r="F1009" s="3">
        <v>42006</v>
      </c>
      <c r="G1009" s="4">
        <v>0.7396538831364371</v>
      </c>
      <c r="H1009" s="7">
        <f t="shared" si="27"/>
        <v>42006.739653883138</v>
      </c>
    </row>
    <row r="1010" spans="5:8" ht="15.75" x14ac:dyDescent="0.25">
      <c r="E1010" s="2">
        <v>1007</v>
      </c>
      <c r="F1010" s="3">
        <v>42018</v>
      </c>
      <c r="G1010" s="4">
        <v>0.72816756785370806</v>
      </c>
      <c r="H1010" s="7">
        <f t="shared" si="27"/>
        <v>42018.728167567853</v>
      </c>
    </row>
    <row r="1011" spans="5:8" ht="15.75" x14ac:dyDescent="0.25">
      <c r="E1011" s="2">
        <v>1008</v>
      </c>
      <c r="F1011" s="3">
        <v>42016</v>
      </c>
      <c r="G1011" s="4">
        <v>0.11152366771584413</v>
      </c>
      <c r="H1011" s="7">
        <f t="shared" si="27"/>
        <v>42016.111523667714</v>
      </c>
    </row>
    <row r="1012" spans="5:8" ht="15.75" x14ac:dyDescent="0.25">
      <c r="E1012" s="2">
        <v>1009</v>
      </c>
      <c r="F1012" s="3">
        <v>42009</v>
      </c>
      <c r="G1012" s="4">
        <v>0.52504807766931572</v>
      </c>
      <c r="H1012" s="7">
        <f t="shared" si="27"/>
        <v>42009.525048077667</v>
      </c>
    </row>
  </sheetData>
  <conditionalFormatting sqref="M4:M333">
    <cfRule type="top10" dxfId="0" priority="1" rank="1"/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Combined</vt:lpstr>
      <vt:lpstr>Date</vt:lpstr>
      <vt:lpstr>Time</vt:lpstr>
    </vt:vector>
  </TitlesOfParts>
  <Company>Infosys Technologies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Hyatt</dc:creator>
  <cp:lastModifiedBy>tsadmin</cp:lastModifiedBy>
  <dcterms:created xsi:type="dcterms:W3CDTF">2015-07-20T12:42:55Z</dcterms:created>
  <dcterms:modified xsi:type="dcterms:W3CDTF">2015-07-25T14:23:03Z</dcterms:modified>
</cp:coreProperties>
</file>