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7" i="1"/>
  <c r="H4" i="1"/>
</calcChain>
</file>

<file path=xl/sharedStrings.xml><?xml version="1.0" encoding="utf-8"?>
<sst xmlns="http://schemas.openxmlformats.org/spreadsheetml/2006/main" count="18" uniqueCount="18">
  <si>
    <t>Production Cost</t>
  </si>
  <si>
    <t>Marginal Cost</t>
  </si>
  <si>
    <t>Units</t>
  </si>
  <si>
    <t>ATC</t>
  </si>
  <si>
    <t>AVC</t>
  </si>
  <si>
    <t>AFC</t>
  </si>
  <si>
    <t>MC</t>
  </si>
  <si>
    <t>AVC=AVERAGE VARIABLE COST</t>
  </si>
  <si>
    <t>ATC=AVERAGE TOTAL COST</t>
  </si>
  <si>
    <t>AFC=AVERAGE FIXED COST</t>
  </si>
  <si>
    <t>MC=MARGINAL COST</t>
  </si>
  <si>
    <t>Please Excuse My Dear Aunt Sally</t>
  </si>
  <si>
    <t>TC</t>
  </si>
  <si>
    <t>VC</t>
  </si>
  <si>
    <t>Fixed Cost=$1000</t>
  </si>
  <si>
    <r>
      <t>1000+20*x+2x</t>
    </r>
    <r>
      <rPr>
        <b/>
        <vertAlign val="superscript"/>
        <sz val="18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/3-5x</t>
    </r>
    <r>
      <rPr>
        <b/>
        <vertAlign val="superscript"/>
        <sz val="18"/>
        <color theme="1"/>
        <rFont val="Calibri"/>
        <family val="2"/>
        <scheme val="minor"/>
      </rPr>
      <t>2</t>
    </r>
  </si>
  <si>
    <r>
      <t>20+2x</t>
    </r>
    <r>
      <rPr>
        <b/>
        <vertAlign val="superscript"/>
        <sz val="18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-10x</t>
    </r>
  </si>
  <si>
    <r>
      <t>VC=20*x+2x</t>
    </r>
    <r>
      <rPr>
        <b/>
        <vertAlign val="superscript"/>
        <sz val="20"/>
        <color theme="1"/>
        <rFont val="Calibri"/>
        <family val="2"/>
        <scheme val="minor"/>
      </rPr>
      <t>3</t>
    </r>
    <r>
      <rPr>
        <b/>
        <sz val="20"/>
        <color theme="1"/>
        <rFont val="Calibri"/>
        <family val="2"/>
        <scheme val="minor"/>
      </rPr>
      <t>/3-5x</t>
    </r>
    <r>
      <rPr>
        <b/>
        <vertAlign val="superscript"/>
        <sz val="20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</si>
</sst>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4" fillId="2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ATC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Sheet1!$C$7:$C$26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Sheet1!$D$7:$D$26</c:f>
              <c:numCache>
                <c:formatCode>General</c:formatCode>
                <c:ptCount val="20"/>
                <c:pt idx="0">
                  <c:v>1015.6666666666666</c:v>
                </c:pt>
                <c:pt idx="1">
                  <c:v>512.66666666666663</c:v>
                </c:pt>
                <c:pt idx="2">
                  <c:v>344.33333333333331</c:v>
                </c:pt>
                <c:pt idx="3">
                  <c:v>260.66666666666669</c:v>
                </c:pt>
                <c:pt idx="4">
                  <c:v>211.66666666666666</c:v>
                </c:pt>
                <c:pt idx="5">
                  <c:v>180.66666666666666</c:v>
                </c:pt>
                <c:pt idx="6">
                  <c:v>160.52380952380955</c:v>
                </c:pt>
                <c:pt idx="7">
                  <c:v>147.66666666666666</c:v>
                </c:pt>
                <c:pt idx="8">
                  <c:v>140.11111111111111</c:v>
                </c:pt>
                <c:pt idx="9">
                  <c:v>136.66666666666666</c:v>
                </c:pt>
                <c:pt idx="10">
                  <c:v>136.57575757575759</c:v>
                </c:pt>
                <c:pt idx="11">
                  <c:v>139.33333333333334</c:v>
                </c:pt>
                <c:pt idx="12">
                  <c:v>144.58974358974362</c:v>
                </c:pt>
                <c:pt idx="13">
                  <c:v>152.09523809523807</c:v>
                </c:pt>
                <c:pt idx="14">
                  <c:v>161.66666666666666</c:v>
                </c:pt>
                <c:pt idx="15">
                  <c:v>173.16666666666666</c:v>
                </c:pt>
                <c:pt idx="16">
                  <c:v>186.49019607843141</c:v>
                </c:pt>
                <c:pt idx="17">
                  <c:v>201.55555555555554</c:v>
                </c:pt>
                <c:pt idx="18">
                  <c:v>218.2982456140351</c:v>
                </c:pt>
                <c:pt idx="19">
                  <c:v>236.66666666666666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Sheet1!$E$6</c:f>
              <c:strCache>
                <c:ptCount val="1"/>
                <c:pt idx="0">
                  <c:v>AVC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Sheet1!$C$7:$C$26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Sheet1!$E$7:$E$26</c:f>
              <c:numCache>
                <c:formatCode>General</c:formatCode>
                <c:ptCount val="20"/>
                <c:pt idx="0">
                  <c:v>15.666666666666629</c:v>
                </c:pt>
                <c:pt idx="1">
                  <c:v>12.666666666666629</c:v>
                </c:pt>
                <c:pt idx="2">
                  <c:v>11</c:v>
                </c:pt>
                <c:pt idx="3">
                  <c:v>10.666666666666686</c:v>
                </c:pt>
                <c:pt idx="4">
                  <c:v>11.666666666666652</c:v>
                </c:pt>
                <c:pt idx="5">
                  <c:v>14</c:v>
                </c:pt>
                <c:pt idx="6">
                  <c:v>17.666666666666679</c:v>
                </c:pt>
                <c:pt idx="7">
                  <c:v>22.666666666666657</c:v>
                </c:pt>
                <c:pt idx="8">
                  <c:v>29</c:v>
                </c:pt>
                <c:pt idx="9">
                  <c:v>36.66666666666665</c:v>
                </c:pt>
                <c:pt idx="10">
                  <c:v>45.666666666666679</c:v>
                </c:pt>
                <c:pt idx="11">
                  <c:v>56</c:v>
                </c:pt>
                <c:pt idx="12">
                  <c:v>67.666666666666686</c:v>
                </c:pt>
                <c:pt idx="13">
                  <c:v>80.666666666666643</c:v>
                </c:pt>
                <c:pt idx="14">
                  <c:v>95</c:v>
                </c:pt>
                <c:pt idx="15">
                  <c:v>110.66666666666666</c:v>
                </c:pt>
                <c:pt idx="16">
                  <c:v>127.6666666666667</c:v>
                </c:pt>
                <c:pt idx="17">
                  <c:v>146</c:v>
                </c:pt>
                <c:pt idx="18">
                  <c:v>165.66666666666669</c:v>
                </c:pt>
                <c:pt idx="19">
                  <c:v>186.66666666666666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Sheet1!$F$6</c:f>
              <c:strCache>
                <c:ptCount val="1"/>
                <c:pt idx="0">
                  <c:v>AFC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Sheet1!$C$7:$C$26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Sheet1!$F$7:$F$26</c:f>
              <c:numCache>
                <c:formatCode>General</c:formatCode>
                <c:ptCount val="20"/>
                <c:pt idx="0">
                  <c:v>1000</c:v>
                </c:pt>
                <c:pt idx="1">
                  <c:v>500</c:v>
                </c:pt>
                <c:pt idx="2">
                  <c:v>333.33333333333331</c:v>
                </c:pt>
                <c:pt idx="3">
                  <c:v>250</c:v>
                </c:pt>
                <c:pt idx="4">
                  <c:v>200</c:v>
                </c:pt>
                <c:pt idx="5">
                  <c:v>166.66666666666666</c:v>
                </c:pt>
                <c:pt idx="6">
                  <c:v>142.85714285714286</c:v>
                </c:pt>
                <c:pt idx="7">
                  <c:v>125</c:v>
                </c:pt>
                <c:pt idx="8">
                  <c:v>111.11111111111111</c:v>
                </c:pt>
                <c:pt idx="9">
                  <c:v>100</c:v>
                </c:pt>
                <c:pt idx="10">
                  <c:v>90.909090909090907</c:v>
                </c:pt>
                <c:pt idx="11">
                  <c:v>83.333333333333329</c:v>
                </c:pt>
                <c:pt idx="12">
                  <c:v>76.92307692307692</c:v>
                </c:pt>
                <c:pt idx="13">
                  <c:v>71.428571428571431</c:v>
                </c:pt>
                <c:pt idx="14">
                  <c:v>66.666666666666671</c:v>
                </c:pt>
                <c:pt idx="15">
                  <c:v>62.5</c:v>
                </c:pt>
                <c:pt idx="16">
                  <c:v>58.823529411764703</c:v>
                </c:pt>
                <c:pt idx="17">
                  <c:v>55.555555555555557</c:v>
                </c:pt>
                <c:pt idx="18">
                  <c:v>52.631578947368418</c:v>
                </c:pt>
                <c:pt idx="19">
                  <c:v>50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Sheet1!$G$6</c:f>
              <c:strCache>
                <c:ptCount val="1"/>
                <c:pt idx="0">
                  <c:v>MC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Sheet1!$C$7:$C$26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Sheet1!$G$7:$G$26</c:f>
              <c:numCache>
                <c:formatCode>General</c:formatCode>
                <c:ptCount val="20"/>
                <c:pt idx="0">
                  <c:v>12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32</c:v>
                </c:pt>
                <c:pt idx="6">
                  <c:v>48</c:v>
                </c:pt>
                <c:pt idx="7">
                  <c:v>68</c:v>
                </c:pt>
                <c:pt idx="8">
                  <c:v>92</c:v>
                </c:pt>
                <c:pt idx="9">
                  <c:v>120</c:v>
                </c:pt>
                <c:pt idx="10">
                  <c:v>152</c:v>
                </c:pt>
                <c:pt idx="11">
                  <c:v>188</c:v>
                </c:pt>
                <c:pt idx="12">
                  <c:v>228</c:v>
                </c:pt>
                <c:pt idx="13">
                  <c:v>272</c:v>
                </c:pt>
                <c:pt idx="14">
                  <c:v>320</c:v>
                </c:pt>
                <c:pt idx="15">
                  <c:v>372</c:v>
                </c:pt>
                <c:pt idx="16">
                  <c:v>428</c:v>
                </c:pt>
                <c:pt idx="17">
                  <c:v>488</c:v>
                </c:pt>
                <c:pt idx="18">
                  <c:v>552</c:v>
                </c:pt>
                <c:pt idx="19">
                  <c:v>620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429584"/>
        <c:axId val="462426840"/>
      </c:scatterChart>
      <c:valAx>
        <c:axId val="46242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426840"/>
        <c:crosses val="autoZero"/>
        <c:crossBetween val="midCat"/>
      </c:valAx>
      <c:valAx>
        <c:axId val="46242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429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325437</xdr:colOff>
      <xdr:row>6</xdr:row>
      <xdr:rowOff>21430</xdr:rowOff>
    </xdr:from>
    <xdr:to>
      <xdr:col>17</xdr:col>
      <xdr:colOff>238124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G5" zoomScale="120" zoomScaleNormal="120" workbookViewId="0">
      <selection activeCell="L5" sqref="L5"/>
    </sheetView>
  </sheetViews>
  <sheetFormatPr defaultRowHeight="15" x14ac:dyDescent="0.25"/>
  <cols>
    <col min="1" max="1" width="17.140625" style="1" customWidth="1"/>
    <col min="2" max="3" width="9.140625" style="1"/>
    <col min="4" max="4" width="24.28515625" style="1" customWidth="1"/>
    <col min="5" max="6" width="9.140625" style="1"/>
    <col min="7" max="7" width="23.5703125" style="1" customWidth="1"/>
    <col min="8" max="8" width="40.85546875" style="1" customWidth="1"/>
    <col min="9" max="16384" width="9.140625" style="1"/>
  </cols>
  <sheetData>
    <row r="1" spans="1:10" ht="29.25" x14ac:dyDescent="0.4">
      <c r="A1" s="2" t="s">
        <v>0</v>
      </c>
      <c r="D1" s="3" t="s">
        <v>14</v>
      </c>
      <c r="E1" s="3"/>
      <c r="F1" s="3" t="s">
        <v>17</v>
      </c>
      <c r="G1" s="3"/>
      <c r="H1" s="3"/>
      <c r="I1" s="3"/>
      <c r="J1" s="3"/>
    </row>
    <row r="2" spans="1:10" ht="27" x14ac:dyDescent="0.4">
      <c r="A2" s="2" t="s">
        <v>15</v>
      </c>
      <c r="D2" s="3" t="s">
        <v>8</v>
      </c>
      <c r="E2" s="3"/>
      <c r="F2" s="3"/>
      <c r="G2" s="3"/>
      <c r="H2" s="3"/>
      <c r="I2" s="3"/>
      <c r="J2" s="3"/>
    </row>
    <row r="3" spans="1:10" ht="26.25" x14ac:dyDescent="0.4">
      <c r="A3" s="2" t="s">
        <v>1</v>
      </c>
      <c r="B3" s="2"/>
      <c r="C3" s="2"/>
      <c r="D3" s="3" t="s">
        <v>7</v>
      </c>
      <c r="E3" s="3"/>
      <c r="F3" s="3"/>
      <c r="G3" s="3"/>
      <c r="H3" s="3" t="s">
        <v>11</v>
      </c>
      <c r="I3" s="3"/>
      <c r="J3" s="3"/>
    </row>
    <row r="4" spans="1:10" ht="27" x14ac:dyDescent="0.4">
      <c r="A4" s="2" t="s">
        <v>16</v>
      </c>
      <c r="B4" s="2"/>
      <c r="C4" s="2"/>
      <c r="D4" s="3" t="s">
        <v>9</v>
      </c>
      <c r="E4" s="3"/>
      <c r="F4" s="3"/>
      <c r="G4" s="3"/>
      <c r="H4" s="3" t="str">
        <f ca="1">_xlfn.FORMULATEXT(H7)</f>
        <v>=1000+20*C7+2*C7^3/3-5*C7^2</v>
      </c>
      <c r="I4" s="3"/>
      <c r="J4" s="3"/>
    </row>
    <row r="5" spans="1:10" ht="26.25" x14ac:dyDescent="0.4">
      <c r="A5" s="2"/>
      <c r="D5" s="3" t="s">
        <v>10</v>
      </c>
      <c r="E5" s="3"/>
      <c r="F5" s="3"/>
      <c r="G5" s="3"/>
      <c r="H5" s="3"/>
      <c r="I5" s="3"/>
      <c r="J5" s="3"/>
    </row>
    <row r="6" spans="1:10" ht="15.75" x14ac:dyDescent="0.25">
      <c r="C6" s="4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1" t="s">
        <v>12</v>
      </c>
      <c r="I6" s="1" t="s">
        <v>13</v>
      </c>
    </row>
    <row r="7" spans="1:10" x14ac:dyDescent="0.25">
      <c r="C7" s="5">
        <v>1</v>
      </c>
      <c r="D7" s="5">
        <f>H7/C7</f>
        <v>1015.6666666666666</v>
      </c>
      <c r="E7" s="5">
        <f>I7/C7</f>
        <v>15.666666666666629</v>
      </c>
      <c r="F7" s="5">
        <f>1000/C7</f>
        <v>1000</v>
      </c>
      <c r="G7" s="5">
        <f>20+2*C7^2-10*C7</f>
        <v>12</v>
      </c>
      <c r="H7" s="1">
        <f>1000+20*C7+2*C7^3/3-5*C7^2</f>
        <v>1015.6666666666666</v>
      </c>
      <c r="I7" s="1">
        <f>H7-1000</f>
        <v>15.666666666666629</v>
      </c>
    </row>
    <row r="8" spans="1:10" x14ac:dyDescent="0.25">
      <c r="C8" s="5">
        <v>2</v>
      </c>
      <c r="D8" s="5">
        <f t="shared" ref="D8:D26" si="0">H8/C8</f>
        <v>512.66666666666663</v>
      </c>
      <c r="E8" s="5">
        <f t="shared" ref="E8:E26" si="1">I8/C8</f>
        <v>12.666666666666629</v>
      </c>
      <c r="F8" s="5">
        <f t="shared" ref="F8:F26" si="2">1000/C8</f>
        <v>500</v>
      </c>
      <c r="G8" s="5">
        <f t="shared" ref="G8:G26" si="3">20+2*C8^2-10*C8</f>
        <v>8</v>
      </c>
      <c r="H8" s="1">
        <f t="shared" ref="H8:H26" si="4">1000+20*C8+2*C8^3/3-5*C8^2</f>
        <v>1025.3333333333333</v>
      </c>
      <c r="I8" s="1">
        <f t="shared" ref="I8:I26" si="5">H8-1000</f>
        <v>25.333333333333258</v>
      </c>
    </row>
    <row r="9" spans="1:10" x14ac:dyDescent="0.25">
      <c r="C9" s="5">
        <v>3</v>
      </c>
      <c r="D9" s="5">
        <f t="shared" si="0"/>
        <v>344.33333333333331</v>
      </c>
      <c r="E9" s="5">
        <f t="shared" si="1"/>
        <v>11</v>
      </c>
      <c r="F9" s="5">
        <f t="shared" si="2"/>
        <v>333.33333333333331</v>
      </c>
      <c r="G9" s="5">
        <f t="shared" si="3"/>
        <v>8</v>
      </c>
      <c r="H9" s="1">
        <f t="shared" si="4"/>
        <v>1033</v>
      </c>
      <c r="I9" s="1">
        <f t="shared" si="5"/>
        <v>33</v>
      </c>
    </row>
    <row r="10" spans="1:10" x14ac:dyDescent="0.25">
      <c r="C10" s="5">
        <v>4</v>
      </c>
      <c r="D10" s="5">
        <f t="shared" si="0"/>
        <v>260.66666666666669</v>
      </c>
      <c r="E10" s="5">
        <f t="shared" si="1"/>
        <v>10.666666666666686</v>
      </c>
      <c r="F10" s="5">
        <f t="shared" si="2"/>
        <v>250</v>
      </c>
      <c r="G10" s="5">
        <f t="shared" si="3"/>
        <v>12</v>
      </c>
      <c r="H10" s="1">
        <f t="shared" si="4"/>
        <v>1042.6666666666667</v>
      </c>
      <c r="I10" s="1">
        <f t="shared" si="5"/>
        <v>42.666666666666742</v>
      </c>
    </row>
    <row r="11" spans="1:10" x14ac:dyDescent="0.25">
      <c r="C11" s="5">
        <v>5</v>
      </c>
      <c r="D11" s="5">
        <f t="shared" si="0"/>
        <v>211.66666666666666</v>
      </c>
      <c r="E11" s="5">
        <f t="shared" si="1"/>
        <v>11.666666666666652</v>
      </c>
      <c r="F11" s="5">
        <f t="shared" si="2"/>
        <v>200</v>
      </c>
      <c r="G11" s="5">
        <f t="shared" si="3"/>
        <v>20</v>
      </c>
      <c r="H11" s="1">
        <f t="shared" si="4"/>
        <v>1058.3333333333333</v>
      </c>
      <c r="I11" s="1">
        <f t="shared" si="5"/>
        <v>58.333333333333258</v>
      </c>
    </row>
    <row r="12" spans="1:10" x14ac:dyDescent="0.25">
      <c r="C12" s="5">
        <v>6</v>
      </c>
      <c r="D12" s="5">
        <f t="shared" si="0"/>
        <v>180.66666666666666</v>
      </c>
      <c r="E12" s="5">
        <f t="shared" si="1"/>
        <v>14</v>
      </c>
      <c r="F12" s="5">
        <f t="shared" si="2"/>
        <v>166.66666666666666</v>
      </c>
      <c r="G12" s="5">
        <f t="shared" si="3"/>
        <v>32</v>
      </c>
      <c r="H12" s="1">
        <f t="shared" si="4"/>
        <v>1084</v>
      </c>
      <c r="I12" s="1">
        <f t="shared" si="5"/>
        <v>84</v>
      </c>
    </row>
    <row r="13" spans="1:10" x14ac:dyDescent="0.25">
      <c r="C13" s="5">
        <v>7</v>
      </c>
      <c r="D13" s="5">
        <f t="shared" si="0"/>
        <v>160.52380952380955</v>
      </c>
      <c r="E13" s="5">
        <f t="shared" si="1"/>
        <v>17.666666666666679</v>
      </c>
      <c r="F13" s="5">
        <f t="shared" si="2"/>
        <v>142.85714285714286</v>
      </c>
      <c r="G13" s="5">
        <f t="shared" si="3"/>
        <v>48</v>
      </c>
      <c r="H13" s="1">
        <f t="shared" si="4"/>
        <v>1123.6666666666667</v>
      </c>
      <c r="I13" s="1">
        <f t="shared" si="5"/>
        <v>123.66666666666674</v>
      </c>
    </row>
    <row r="14" spans="1:10" x14ac:dyDescent="0.25">
      <c r="C14" s="5">
        <v>8</v>
      </c>
      <c r="D14" s="5">
        <f t="shared" si="0"/>
        <v>147.66666666666666</v>
      </c>
      <c r="E14" s="5">
        <f t="shared" si="1"/>
        <v>22.666666666666657</v>
      </c>
      <c r="F14" s="5">
        <f t="shared" si="2"/>
        <v>125</v>
      </c>
      <c r="G14" s="5">
        <f t="shared" si="3"/>
        <v>68</v>
      </c>
      <c r="H14" s="1">
        <f t="shared" si="4"/>
        <v>1181.3333333333333</v>
      </c>
      <c r="I14" s="1">
        <f t="shared" si="5"/>
        <v>181.33333333333326</v>
      </c>
    </row>
    <row r="15" spans="1:10" x14ac:dyDescent="0.25">
      <c r="C15" s="5">
        <v>9</v>
      </c>
      <c r="D15" s="5">
        <f t="shared" si="0"/>
        <v>140.11111111111111</v>
      </c>
      <c r="E15" s="5">
        <f t="shared" si="1"/>
        <v>29</v>
      </c>
      <c r="F15" s="5">
        <f t="shared" si="2"/>
        <v>111.11111111111111</v>
      </c>
      <c r="G15" s="5">
        <f t="shared" si="3"/>
        <v>92</v>
      </c>
      <c r="H15" s="1">
        <f t="shared" si="4"/>
        <v>1261</v>
      </c>
      <c r="I15" s="1">
        <f t="shared" si="5"/>
        <v>261</v>
      </c>
    </row>
    <row r="16" spans="1:10" x14ac:dyDescent="0.25">
      <c r="C16" s="5">
        <v>10</v>
      </c>
      <c r="D16" s="5">
        <f t="shared" si="0"/>
        <v>136.66666666666666</v>
      </c>
      <c r="E16" s="5">
        <f t="shared" si="1"/>
        <v>36.66666666666665</v>
      </c>
      <c r="F16" s="5">
        <f t="shared" si="2"/>
        <v>100</v>
      </c>
      <c r="G16" s="5">
        <f t="shared" si="3"/>
        <v>120</v>
      </c>
      <c r="H16" s="1">
        <f t="shared" si="4"/>
        <v>1366.6666666666665</v>
      </c>
      <c r="I16" s="1">
        <f t="shared" si="5"/>
        <v>366.66666666666652</v>
      </c>
    </row>
    <row r="17" spans="3:9" x14ac:dyDescent="0.25">
      <c r="C17" s="5">
        <v>11</v>
      </c>
      <c r="D17" s="5">
        <f t="shared" si="0"/>
        <v>136.57575757575759</v>
      </c>
      <c r="E17" s="5">
        <f t="shared" si="1"/>
        <v>45.666666666666679</v>
      </c>
      <c r="F17" s="5">
        <f t="shared" si="2"/>
        <v>90.909090909090907</v>
      </c>
      <c r="G17" s="5">
        <f t="shared" si="3"/>
        <v>152</v>
      </c>
      <c r="H17" s="1">
        <f t="shared" si="4"/>
        <v>1502.3333333333335</v>
      </c>
      <c r="I17" s="1">
        <f t="shared" si="5"/>
        <v>502.33333333333348</v>
      </c>
    </row>
    <row r="18" spans="3:9" x14ac:dyDescent="0.25">
      <c r="C18" s="5">
        <v>12</v>
      </c>
      <c r="D18" s="5">
        <f t="shared" si="0"/>
        <v>139.33333333333334</v>
      </c>
      <c r="E18" s="5">
        <f t="shared" si="1"/>
        <v>56</v>
      </c>
      <c r="F18" s="5">
        <f t="shared" si="2"/>
        <v>83.333333333333329</v>
      </c>
      <c r="G18" s="5">
        <f t="shared" si="3"/>
        <v>188</v>
      </c>
      <c r="H18" s="1">
        <f t="shared" si="4"/>
        <v>1672</v>
      </c>
      <c r="I18" s="1">
        <f t="shared" si="5"/>
        <v>672</v>
      </c>
    </row>
    <row r="19" spans="3:9" x14ac:dyDescent="0.25">
      <c r="C19" s="5">
        <v>13</v>
      </c>
      <c r="D19" s="5">
        <f t="shared" si="0"/>
        <v>144.58974358974362</v>
      </c>
      <c r="E19" s="5">
        <f t="shared" si="1"/>
        <v>67.666666666666686</v>
      </c>
      <c r="F19" s="5">
        <f t="shared" si="2"/>
        <v>76.92307692307692</v>
      </c>
      <c r="G19" s="5">
        <f t="shared" si="3"/>
        <v>228</v>
      </c>
      <c r="H19" s="1">
        <f t="shared" si="4"/>
        <v>1879.666666666667</v>
      </c>
      <c r="I19" s="1">
        <f t="shared" si="5"/>
        <v>879.66666666666697</v>
      </c>
    </row>
    <row r="20" spans="3:9" x14ac:dyDescent="0.25">
      <c r="C20" s="5">
        <v>14</v>
      </c>
      <c r="D20" s="5">
        <f t="shared" si="0"/>
        <v>152.09523809523807</v>
      </c>
      <c r="E20" s="5">
        <f t="shared" si="1"/>
        <v>80.666666666666643</v>
      </c>
      <c r="F20" s="5">
        <f t="shared" si="2"/>
        <v>71.428571428571431</v>
      </c>
      <c r="G20" s="5">
        <f t="shared" si="3"/>
        <v>272</v>
      </c>
      <c r="H20" s="1">
        <f t="shared" si="4"/>
        <v>2129.333333333333</v>
      </c>
      <c r="I20" s="1">
        <f t="shared" si="5"/>
        <v>1129.333333333333</v>
      </c>
    </row>
    <row r="21" spans="3:9" x14ac:dyDescent="0.25">
      <c r="C21" s="5">
        <v>15</v>
      </c>
      <c r="D21" s="5">
        <f t="shared" si="0"/>
        <v>161.66666666666666</v>
      </c>
      <c r="E21" s="5">
        <f t="shared" si="1"/>
        <v>95</v>
      </c>
      <c r="F21" s="5">
        <f t="shared" si="2"/>
        <v>66.666666666666671</v>
      </c>
      <c r="G21" s="5">
        <f t="shared" si="3"/>
        <v>320</v>
      </c>
      <c r="H21" s="1">
        <f t="shared" si="4"/>
        <v>2425</v>
      </c>
      <c r="I21" s="1">
        <f t="shared" si="5"/>
        <v>1425</v>
      </c>
    </row>
    <row r="22" spans="3:9" x14ac:dyDescent="0.25">
      <c r="C22" s="5">
        <v>16</v>
      </c>
      <c r="D22" s="5">
        <f t="shared" si="0"/>
        <v>173.16666666666666</v>
      </c>
      <c r="E22" s="5">
        <f t="shared" si="1"/>
        <v>110.66666666666666</v>
      </c>
      <c r="F22" s="5">
        <f t="shared" si="2"/>
        <v>62.5</v>
      </c>
      <c r="G22" s="5">
        <f t="shared" si="3"/>
        <v>372</v>
      </c>
      <c r="H22" s="1">
        <f t="shared" si="4"/>
        <v>2770.6666666666665</v>
      </c>
      <c r="I22" s="1">
        <f t="shared" si="5"/>
        <v>1770.6666666666665</v>
      </c>
    </row>
    <row r="23" spans="3:9" x14ac:dyDescent="0.25">
      <c r="C23" s="5">
        <v>17</v>
      </c>
      <c r="D23" s="5">
        <f t="shared" si="0"/>
        <v>186.49019607843141</v>
      </c>
      <c r="E23" s="5">
        <f t="shared" si="1"/>
        <v>127.6666666666667</v>
      </c>
      <c r="F23" s="5">
        <f t="shared" si="2"/>
        <v>58.823529411764703</v>
      </c>
      <c r="G23" s="5">
        <f t="shared" si="3"/>
        <v>428</v>
      </c>
      <c r="H23" s="1">
        <f t="shared" si="4"/>
        <v>3170.3333333333339</v>
      </c>
      <c r="I23" s="1">
        <f t="shared" si="5"/>
        <v>2170.3333333333339</v>
      </c>
    </row>
    <row r="24" spans="3:9" x14ac:dyDescent="0.25">
      <c r="C24" s="5">
        <v>18</v>
      </c>
      <c r="D24" s="5">
        <f t="shared" si="0"/>
        <v>201.55555555555554</v>
      </c>
      <c r="E24" s="5">
        <f t="shared" si="1"/>
        <v>146</v>
      </c>
      <c r="F24" s="5">
        <f t="shared" si="2"/>
        <v>55.555555555555557</v>
      </c>
      <c r="G24" s="5">
        <f t="shared" si="3"/>
        <v>488</v>
      </c>
      <c r="H24" s="1">
        <f t="shared" si="4"/>
        <v>3628</v>
      </c>
      <c r="I24" s="1">
        <f t="shared" si="5"/>
        <v>2628</v>
      </c>
    </row>
    <row r="25" spans="3:9" x14ac:dyDescent="0.25">
      <c r="C25" s="5">
        <v>19</v>
      </c>
      <c r="D25" s="5">
        <f t="shared" si="0"/>
        <v>218.2982456140351</v>
      </c>
      <c r="E25" s="5">
        <f t="shared" si="1"/>
        <v>165.66666666666669</v>
      </c>
      <c r="F25" s="5">
        <f t="shared" si="2"/>
        <v>52.631578947368418</v>
      </c>
      <c r="G25" s="5">
        <f t="shared" si="3"/>
        <v>552</v>
      </c>
      <c r="H25" s="1">
        <f t="shared" si="4"/>
        <v>4147.666666666667</v>
      </c>
      <c r="I25" s="1">
        <f t="shared" si="5"/>
        <v>3147.666666666667</v>
      </c>
    </row>
    <row r="26" spans="3:9" x14ac:dyDescent="0.25">
      <c r="C26" s="5">
        <v>20</v>
      </c>
      <c r="D26" s="5">
        <f t="shared" si="0"/>
        <v>236.66666666666666</v>
      </c>
      <c r="E26" s="5">
        <f t="shared" si="1"/>
        <v>186.66666666666666</v>
      </c>
      <c r="F26" s="5">
        <f t="shared" si="2"/>
        <v>50</v>
      </c>
      <c r="G26" s="5">
        <f t="shared" si="3"/>
        <v>620</v>
      </c>
      <c r="H26" s="1">
        <f t="shared" si="4"/>
        <v>4733.333333333333</v>
      </c>
      <c r="I26" s="1">
        <f t="shared" si="5"/>
        <v>3733.333333333333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2016-04-20T01:09:01Z</dcterms:created>
  <dcterms:modified xsi:type="dcterms:W3CDTF">2016-04-23T14:58:42Z</dcterms:modified>
</cp:coreProperties>
</file>