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05" windowWidth="11340" windowHeight="5520"/>
  </bookViews>
  <sheets>
    <sheet name="setup" sheetId="1" r:id="rId1"/>
    <sheet name="original" sheetId="3" r:id="rId2"/>
    <sheet name="Houston and LA" sheetId="4" r:id="rId3"/>
  </sheets>
  <definedNames>
    <definedName name="distance" localSheetId="2">'Houston and LA'!$F$2:$AI$31</definedName>
    <definedName name="distance" localSheetId="1">original!$F$2:$AI$31</definedName>
    <definedName name="distance">#REF!</definedName>
    <definedName name="solver_adj" localSheetId="2" hidden="1">'Houston and LA'!$B$2:$B$31</definedName>
    <definedName name="solver_adj" localSheetId="1" hidden="1">original!$B$2:$B$31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3</definedName>
    <definedName name="solver_eng" localSheetId="1" hidden="1">3</definedName>
    <definedName name="solver_eng" localSheetId="0" hidden="1">3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bd" localSheetId="2" hidden="1">2</definedName>
    <definedName name="solver_ibd" localSheetId="1" hidden="1">2</definedName>
    <definedName name="solver_ibd" localSheetId="0" hidden="1">2</definedName>
    <definedName name="solver_itr" localSheetId="2" hidden="1">100000</definedName>
    <definedName name="solver_itr" localSheetId="1" hidden="1">100000</definedName>
    <definedName name="solver_itr" localSheetId="0" hidden="1">1000</definedName>
    <definedName name="solver_lhs1" localSheetId="2" hidden="1">'Houston and LA'!$B$2:$B$31</definedName>
    <definedName name="solver_lhs1" localSheetId="1" hidden="1">original!$B$2:$B$31</definedName>
    <definedName name="solver_lhs1" localSheetId="0" hidden="1">setup!$D$37:$D$66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loc" localSheetId="2" hidden="1">1</definedName>
    <definedName name="solver_loc" localSheetId="1" hidden="1">1</definedName>
    <definedName name="solver_loc" localSheetId="0" hidden="1">1</definedName>
    <definedName name="solver_mip" localSheetId="2" hidden="1">5000000</definedName>
    <definedName name="solver_mip" localSheetId="1" hidden="1">5000000</definedName>
    <definedName name="solver_mip" localSheetId="0" hidden="1">5000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0.5</definedName>
    <definedName name="solver_mrt" localSheetId="1" hidden="1">0.5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od" localSheetId="2" hidden="1">500000</definedName>
    <definedName name="solver_nod" localSheetId="1" hidden="1">500000</definedName>
    <definedName name="solver_nod" localSheetId="0" hidden="1">5000</definedName>
    <definedName name="solver_num" localSheetId="2" hidden="1">1</definedName>
    <definedName name="solver_num" localSheetId="1" hidden="1">1</definedName>
    <definedName name="solver_num" localSheetId="0" hidden="1">0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fx" localSheetId="2" hidden="1">2</definedName>
    <definedName name="solver_ofx" localSheetId="1" hidden="1">2</definedName>
    <definedName name="solver_ofx" localSheetId="0" hidden="1">2</definedName>
    <definedName name="solver_opt" localSheetId="2" hidden="1">'Houston and LA'!$E$38</definedName>
    <definedName name="solver_opt" localSheetId="1" hidden="1">original!$C$34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pro" localSheetId="2" hidden="1">2</definedName>
    <definedName name="solver_pro" localSheetId="1" hidden="1">2</definedName>
    <definedName name="solver_pro" localSheetId="0" hidden="1">2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6</definedName>
    <definedName name="solver_rel1" localSheetId="1" hidden="1">6</definedName>
    <definedName name="solver_rel1" localSheetId="0" hidden="1">6</definedName>
    <definedName name="solver_reo" localSheetId="2" hidden="1">2</definedName>
    <definedName name="solver_reo" localSheetId="1" hidden="1">2</definedName>
    <definedName name="solver_reo" localSheetId="0" hidden="1">2</definedName>
    <definedName name="solver_rep" localSheetId="2" hidden="1">2</definedName>
    <definedName name="solver_rep" localSheetId="1" hidden="1">2</definedName>
    <definedName name="solver_rep" localSheetId="0" hidden="1">2</definedName>
    <definedName name="solver_rhs1" localSheetId="2" hidden="1">alldifferent</definedName>
    <definedName name="solver_rhs1" localSheetId="1" hidden="1">alldifferent</definedName>
    <definedName name="solver_rhs1" localSheetId="0" hidden="1">alldifferent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std" localSheetId="2" hidden="1">0</definedName>
    <definedName name="solver_std" localSheetId="1" hidden="1">0</definedName>
    <definedName name="solver_std" localSheetId="0" hidden="1">0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2</definedName>
    <definedName name="solver_typ" localSheetId="1" hidden="1">2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2</definedName>
  </definedNames>
  <calcPr calcId="152511"/>
</workbook>
</file>

<file path=xl/calcChain.xml><?xml version="1.0" encoding="utf-8"?>
<calcChain xmlns="http://schemas.openxmlformats.org/spreadsheetml/2006/main">
  <c r="E34" i="4" l="1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C31" i="3"/>
  <c r="A31" i="3"/>
  <c r="C30" i="3"/>
  <c r="A30" i="3"/>
  <c r="C29" i="3"/>
  <c r="A29" i="3"/>
  <c r="C28" i="3"/>
  <c r="A28" i="3"/>
  <c r="C27" i="3"/>
  <c r="A27" i="3"/>
  <c r="C26" i="3"/>
  <c r="A26" i="3"/>
  <c r="C25" i="3"/>
  <c r="A25" i="3"/>
  <c r="C24" i="3"/>
  <c r="A24" i="3"/>
  <c r="C23" i="3"/>
  <c r="A23" i="3"/>
  <c r="C22" i="3"/>
  <c r="A22" i="3"/>
  <c r="C21" i="3"/>
  <c r="A21" i="3"/>
  <c r="C20" i="3"/>
  <c r="A20" i="3"/>
  <c r="C19" i="3"/>
  <c r="A19" i="3"/>
  <c r="C18" i="3"/>
  <c r="A18" i="3"/>
  <c r="C17" i="3"/>
  <c r="A17" i="3"/>
  <c r="C16" i="3"/>
  <c r="A16" i="3"/>
  <c r="C15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C7" i="3"/>
  <c r="A7" i="3"/>
  <c r="C6" i="3"/>
  <c r="A6" i="3"/>
  <c r="C5" i="3"/>
  <c r="A5" i="3"/>
  <c r="C4" i="3"/>
  <c r="A4" i="3"/>
  <c r="C3" i="3"/>
  <c r="A3" i="3"/>
  <c r="C2" i="3"/>
  <c r="A2" i="3"/>
  <c r="C34" i="4" l="1"/>
  <c r="E36" i="4"/>
  <c r="C34" i="3"/>
  <c r="E38" i="4" l="1"/>
</calcChain>
</file>

<file path=xl/sharedStrings.xml><?xml version="1.0" encoding="utf-8"?>
<sst xmlns="http://schemas.openxmlformats.org/spreadsheetml/2006/main" count="192" uniqueCount="37">
  <si>
    <t>Atlanta</t>
  </si>
  <si>
    <t>Boston</t>
  </si>
  <si>
    <t>Chicago</t>
  </si>
  <si>
    <t>Dallas</t>
  </si>
  <si>
    <t>Denver</t>
  </si>
  <si>
    <t>Detroit</t>
  </si>
  <si>
    <t>Houston</t>
  </si>
  <si>
    <t>Indiana</t>
  </si>
  <si>
    <t>Memphis</t>
  </si>
  <si>
    <t>Miami</t>
  </si>
  <si>
    <t>Orlando</t>
  </si>
  <si>
    <t>Phoenix</t>
  </si>
  <si>
    <t>Seattle</t>
  </si>
  <si>
    <t>Toronto</t>
  </si>
  <si>
    <t>Utah</t>
  </si>
  <si>
    <t>Charlotte</t>
  </si>
  <si>
    <t>Cleveland</t>
  </si>
  <si>
    <t>Milwaukee</t>
  </si>
  <si>
    <t>Minnesota</t>
  </si>
  <si>
    <t>Philadelphia</t>
  </si>
  <si>
    <t>Portland</t>
  </si>
  <si>
    <t>Sacramento</t>
  </si>
  <si>
    <t>Washington</t>
  </si>
  <si>
    <t>San Antonio</t>
  </si>
  <si>
    <t>New York</t>
  </si>
  <si>
    <t>New Jersey</t>
  </si>
  <si>
    <t>New Orleans</t>
  </si>
  <si>
    <t>LA Clippers</t>
  </si>
  <si>
    <t>LA Lakers</t>
  </si>
  <si>
    <t>Golden State</t>
  </si>
  <si>
    <t>order</t>
  </si>
  <si>
    <t>distance</t>
  </si>
  <si>
    <t>total</t>
  </si>
  <si>
    <t>Houston penalty</t>
  </si>
  <si>
    <t>LAL LAC penalty</t>
  </si>
  <si>
    <t>New Target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</si>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</sst>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7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abSelected="1" zoomScale="90" zoomScaleNormal="90" workbookViewId="0">
      <selection activeCell="A9" sqref="A9"/>
    </sheetView>
  </sheetViews>
  <sheetFormatPr defaultRowHeight="12.75" x14ac:dyDescent="0.2"/>
  <cols>
    <col min="1" max="2" width="9.140625" style="1"/>
    <col min="3" max="3" width="12.85546875" style="1" customWidth="1"/>
    <col min="4" max="4" width="14.7109375" style="1" customWidth="1"/>
    <col min="5" max="5" width="11.42578125" style="1" customWidth="1"/>
    <col min="6" max="16384" width="9.140625" style="1"/>
  </cols>
  <sheetData>
    <row r="1" spans="1:35" x14ac:dyDescent="0.2">
      <c r="A1" s="1" t="s">
        <v>36</v>
      </c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4:35" x14ac:dyDescent="0.2"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4:35" x14ac:dyDescent="0.2"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4:35" x14ac:dyDescent="0.2"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4:35" x14ac:dyDescent="0.2"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4:35" x14ac:dyDescent="0.2"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4:35" x14ac:dyDescent="0.2"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4:35" x14ac:dyDescent="0.2"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4:35" x14ac:dyDescent="0.2"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4:35" x14ac:dyDescent="0.2"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4:35" x14ac:dyDescent="0.2"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4:35" x14ac:dyDescent="0.2"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4:35" x14ac:dyDescent="0.2">
      <c r="D28" s="1">
        <v>27</v>
      </c>
      <c r="E28" s="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4:35" x14ac:dyDescent="0.2"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4:35" x14ac:dyDescent="0.2"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4:35" x14ac:dyDescent="0.2"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6" spans="3:9" x14ac:dyDescent="0.2">
      <c r="E36" s="3"/>
      <c r="F36" s="3"/>
      <c r="G36" s="3"/>
      <c r="H36" s="3"/>
      <c r="I36" s="3"/>
    </row>
    <row r="37" spans="3:9" x14ac:dyDescent="0.2">
      <c r="C37" s="4"/>
      <c r="D37" s="4"/>
    </row>
    <row r="38" spans="3:9" x14ac:dyDescent="0.2">
      <c r="C38" s="4"/>
      <c r="D38" s="4"/>
    </row>
    <row r="39" spans="3:9" x14ac:dyDescent="0.2">
      <c r="C39" s="4"/>
      <c r="D39" s="4"/>
    </row>
    <row r="40" spans="3:9" x14ac:dyDescent="0.2">
      <c r="C40" s="4"/>
      <c r="D40" s="4"/>
    </row>
    <row r="41" spans="3:9" x14ac:dyDescent="0.2">
      <c r="C41" s="4"/>
      <c r="D41" s="4"/>
    </row>
    <row r="42" spans="3:9" x14ac:dyDescent="0.2">
      <c r="C42" s="5"/>
      <c r="D42" s="4"/>
    </row>
    <row r="43" spans="3:9" x14ac:dyDescent="0.2">
      <c r="C43" s="5"/>
      <c r="D43" s="4"/>
    </row>
    <row r="44" spans="3:9" x14ac:dyDescent="0.2">
      <c r="C44" s="5"/>
      <c r="D44" s="4"/>
    </row>
    <row r="45" spans="3:9" x14ac:dyDescent="0.2">
      <c r="C45" s="5"/>
      <c r="D45" s="4"/>
    </row>
    <row r="46" spans="3:9" x14ac:dyDescent="0.2">
      <c r="C46" s="5"/>
      <c r="D46" s="4"/>
    </row>
    <row r="47" spans="3:9" x14ac:dyDescent="0.2">
      <c r="C47" s="6"/>
      <c r="D47" s="4"/>
    </row>
    <row r="48" spans="3:9" x14ac:dyDescent="0.2">
      <c r="C48" s="6"/>
      <c r="D48" s="4"/>
    </row>
    <row r="49" spans="3:4" x14ac:dyDescent="0.2">
      <c r="C49" s="6"/>
      <c r="D49" s="4"/>
    </row>
    <row r="50" spans="3:4" x14ac:dyDescent="0.2">
      <c r="C50" s="6"/>
      <c r="D50" s="4"/>
    </row>
    <row r="51" spans="3:4" x14ac:dyDescent="0.2">
      <c r="C51" s="6"/>
      <c r="D51" s="4"/>
    </row>
    <row r="52" spans="3:4" x14ac:dyDescent="0.2">
      <c r="C52" s="7"/>
      <c r="D52" s="4"/>
    </row>
    <row r="53" spans="3:4" x14ac:dyDescent="0.2">
      <c r="C53" s="7"/>
      <c r="D53" s="4"/>
    </row>
    <row r="54" spans="3:4" x14ac:dyDescent="0.2">
      <c r="C54" s="7"/>
      <c r="D54" s="4"/>
    </row>
    <row r="55" spans="3:4" x14ac:dyDescent="0.2">
      <c r="C55" s="7"/>
      <c r="D55" s="4"/>
    </row>
    <row r="56" spans="3:4" x14ac:dyDescent="0.2">
      <c r="C56" s="7"/>
      <c r="D56" s="4"/>
    </row>
    <row r="57" spans="3:4" x14ac:dyDescent="0.2">
      <c r="C57" s="8"/>
      <c r="D57" s="4"/>
    </row>
    <row r="58" spans="3:4" x14ac:dyDescent="0.2">
      <c r="C58" s="8"/>
      <c r="D58" s="4"/>
    </row>
    <row r="59" spans="3:4" x14ac:dyDescent="0.2">
      <c r="C59" s="8"/>
      <c r="D59" s="4"/>
    </row>
    <row r="60" spans="3:4" x14ac:dyDescent="0.2">
      <c r="C60" s="8"/>
      <c r="D60" s="4"/>
    </row>
    <row r="61" spans="3:4" x14ac:dyDescent="0.2">
      <c r="C61" s="8"/>
      <c r="D61" s="4"/>
    </row>
    <row r="62" spans="3:4" x14ac:dyDescent="0.2">
      <c r="C62" s="9"/>
      <c r="D62" s="4"/>
    </row>
    <row r="63" spans="3:4" x14ac:dyDescent="0.2">
      <c r="C63" s="9"/>
      <c r="D63" s="4"/>
    </row>
    <row r="64" spans="3:4" x14ac:dyDescent="0.2">
      <c r="C64" s="9"/>
      <c r="D64" s="4"/>
    </row>
    <row r="65" spans="3:4" x14ac:dyDescent="0.2">
      <c r="C65" s="9"/>
      <c r="D65" s="4"/>
    </row>
    <row r="66" spans="3:4" x14ac:dyDescent="0.2">
      <c r="C66" s="9"/>
      <c r="D66" s="4"/>
    </row>
  </sheetData>
  <phoneticPr fontId="1" type="noConversion"/>
  <printOptions headings="1" gridLines="1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zoomScale="90" zoomScaleNormal="90" workbookViewId="0">
      <selection activeCell="D36" sqref="D36"/>
    </sheetView>
  </sheetViews>
  <sheetFormatPr defaultRowHeight="12.75" x14ac:dyDescent="0.2"/>
  <cols>
    <col min="1" max="1" width="16.28515625" style="1" customWidth="1"/>
    <col min="2" max="3" width="12.85546875" style="1" customWidth="1"/>
    <col min="4" max="4" width="14.7109375" style="1" customWidth="1"/>
    <col min="5" max="5" width="11.42578125" style="1" customWidth="1"/>
    <col min="6" max="16384" width="9.140625" style="1"/>
  </cols>
  <sheetData>
    <row r="1" spans="1:35" x14ac:dyDescent="0.2"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A2" s="1" t="str">
        <f>VLOOKUP(B2,$D$2:$E$31,2)</f>
        <v>Phoenix</v>
      </c>
      <c r="B2" s="1">
        <v>23</v>
      </c>
      <c r="C2" s="1">
        <f>INDEX(distance,B31,B2)</f>
        <v>358.77080000000001</v>
      </c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A3" s="1" t="str">
        <f t="shared" ref="A3:A31" si="0">VLOOKUP(B3,$D$2:$E$31,2)</f>
        <v>Utah</v>
      </c>
      <c r="B3" s="1">
        <v>29</v>
      </c>
      <c r="C3" s="1">
        <f>INDEX(distance,B2,B3)</f>
        <v>504.36259999999999</v>
      </c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A4" s="1" t="str">
        <f t="shared" si="0"/>
        <v>Denver</v>
      </c>
      <c r="B4" s="1">
        <v>7</v>
      </c>
      <c r="C4" s="1">
        <f>INDEX(distance,B3,B4)</f>
        <v>365.07659999999998</v>
      </c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A5" s="1" t="str">
        <f t="shared" si="0"/>
        <v>Dallas</v>
      </c>
      <c r="B5" s="1">
        <v>6</v>
      </c>
      <c r="C5" s="1">
        <f>INDEX(distance,B4,B5)</f>
        <v>668.64800000000002</v>
      </c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A6" s="1" t="str">
        <f t="shared" si="0"/>
        <v>San Antonio</v>
      </c>
      <c r="B6" s="1">
        <v>26</v>
      </c>
      <c r="C6" s="1">
        <f>INDEX(distance,B5,B6)</f>
        <v>251.554</v>
      </c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A7" s="1" t="str">
        <f t="shared" si="0"/>
        <v>Houston</v>
      </c>
      <c r="B7" s="1">
        <v>10</v>
      </c>
      <c r="C7" s="1">
        <f>INDEX(distance,B6,B7)</f>
        <v>189.792</v>
      </c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A8" s="1" t="str">
        <f t="shared" si="0"/>
        <v>New Orleans</v>
      </c>
      <c r="B8" s="1">
        <v>19</v>
      </c>
      <c r="C8" s="1">
        <f>INDEX(distance,B7,B8)</f>
        <v>317.74270000000001</v>
      </c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A9" s="1" t="str">
        <f t="shared" si="0"/>
        <v>Memphis</v>
      </c>
      <c r="B9" s="1">
        <v>14</v>
      </c>
      <c r="C9" s="1">
        <f>INDEX(distance,B8,B9)</f>
        <v>358.52530000000002</v>
      </c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A10" s="1" t="str">
        <f t="shared" si="0"/>
        <v>Atlanta</v>
      </c>
      <c r="B10" s="1">
        <v>1</v>
      </c>
      <c r="C10" s="1">
        <f>INDEX(distance,B9,B10)</f>
        <v>337.0009</v>
      </c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A11" s="1" t="str">
        <f t="shared" si="0"/>
        <v>Orlando</v>
      </c>
      <c r="B11" s="1">
        <v>21</v>
      </c>
      <c r="C11" s="1">
        <f>INDEX(distance,B10,B11)</f>
        <v>401.4298</v>
      </c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A12" s="1" t="str">
        <f t="shared" si="0"/>
        <v>Miami</v>
      </c>
      <c r="B12" s="1">
        <v>15</v>
      </c>
      <c r="C12" s="1">
        <f>INDEX(distance,B11,B12)</f>
        <v>203.55289999999999</v>
      </c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A13" s="1" t="str">
        <f t="shared" si="0"/>
        <v>Charlotte</v>
      </c>
      <c r="B13" s="1">
        <v>3</v>
      </c>
      <c r="C13" s="1">
        <f>INDEX(distance,B12,B13)</f>
        <v>652.50909999999999</v>
      </c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A14" s="1" t="str">
        <f t="shared" si="0"/>
        <v>Washington</v>
      </c>
      <c r="B14" s="1">
        <v>30</v>
      </c>
      <c r="C14" s="1">
        <f>INDEX(distance,B13,B14)</f>
        <v>328.3485</v>
      </c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A15" s="1" t="str">
        <f t="shared" si="0"/>
        <v>Philadelphia</v>
      </c>
      <c r="B15" s="1">
        <v>22</v>
      </c>
      <c r="C15" s="1">
        <f>INDEX(distance,B14,B15)</f>
        <v>121.7231</v>
      </c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A16" s="1" t="str">
        <f t="shared" si="0"/>
        <v>New Jersey</v>
      </c>
      <c r="B16" s="1">
        <v>18</v>
      </c>
      <c r="C16" s="1">
        <f>INDEX(distance,B15,B16)</f>
        <v>85.578900000000004</v>
      </c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1:35" x14ac:dyDescent="0.2">
      <c r="A17" s="1" t="str">
        <f t="shared" si="0"/>
        <v>New York</v>
      </c>
      <c r="B17" s="1">
        <v>20</v>
      </c>
      <c r="C17" s="1">
        <f>INDEX(distance,B16,B17)</f>
        <v>8.3216000000000001</v>
      </c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1:35" x14ac:dyDescent="0.2">
      <c r="A18" s="1" t="str">
        <f t="shared" si="0"/>
        <v>Boston</v>
      </c>
      <c r="B18" s="1">
        <v>2</v>
      </c>
      <c r="C18" s="1">
        <f>INDEX(distance,B17,B18)</f>
        <v>188.47630000000001</v>
      </c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1:35" x14ac:dyDescent="0.2">
      <c r="A19" s="1" t="str">
        <f t="shared" si="0"/>
        <v>Toronto</v>
      </c>
      <c r="B19" s="1">
        <v>28</v>
      </c>
      <c r="C19" s="1">
        <f>INDEX(distance,B18,B19)</f>
        <v>431.35239999999999</v>
      </c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1:35" x14ac:dyDescent="0.2">
      <c r="A20" s="1" t="str">
        <f t="shared" si="0"/>
        <v>Cleveland</v>
      </c>
      <c r="B20" s="1">
        <v>5</v>
      </c>
      <c r="C20" s="1">
        <f>INDEX(distance,B19,B20)</f>
        <v>191.34960000000001</v>
      </c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1:35" x14ac:dyDescent="0.2">
      <c r="A21" s="1" t="str">
        <f t="shared" si="0"/>
        <v>Detroit</v>
      </c>
      <c r="B21" s="1">
        <v>8</v>
      </c>
      <c r="C21" s="1">
        <f>INDEX(distance,B20,B21)</f>
        <v>113.1587</v>
      </c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1:35" x14ac:dyDescent="0.2">
      <c r="A22" s="1" t="str">
        <f t="shared" si="0"/>
        <v>Indiana</v>
      </c>
      <c r="B22" s="1">
        <v>11</v>
      </c>
      <c r="C22" s="1">
        <f>INDEX(distance,B21,B22)</f>
        <v>240.00749999999999</v>
      </c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1:35" x14ac:dyDescent="0.2">
      <c r="A23" s="1" t="str">
        <f t="shared" si="0"/>
        <v>Chicago</v>
      </c>
      <c r="B23" s="1">
        <v>4</v>
      </c>
      <c r="C23" s="1">
        <f>INDEX(distance,B22,B23)</f>
        <v>166.0376</v>
      </c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1:35" x14ac:dyDescent="0.2">
      <c r="A24" s="1" t="str">
        <f t="shared" si="0"/>
        <v>Milwaukee</v>
      </c>
      <c r="B24" s="1">
        <v>16</v>
      </c>
      <c r="C24" s="1">
        <f>INDEX(distance,B23,B24)</f>
        <v>80.787499999999994</v>
      </c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1:35" x14ac:dyDescent="0.2">
      <c r="A25" s="1" t="str">
        <f t="shared" si="0"/>
        <v>Minnesota</v>
      </c>
      <c r="B25" s="1">
        <v>17</v>
      </c>
      <c r="C25" s="1">
        <f>INDEX(distance,B24,B25)</f>
        <v>299.04430000000002</v>
      </c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1:35" x14ac:dyDescent="0.2">
      <c r="A26" s="1" t="str">
        <f t="shared" si="0"/>
        <v>Seattle</v>
      </c>
      <c r="B26" s="1">
        <v>27</v>
      </c>
      <c r="C26" s="1">
        <f>INDEX(distance,B25,B26)</f>
        <v>1394.9213</v>
      </c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1:35" x14ac:dyDescent="0.2">
      <c r="A27" s="1" t="str">
        <f t="shared" si="0"/>
        <v>Portland</v>
      </c>
      <c r="B27" s="1">
        <v>24</v>
      </c>
      <c r="C27" s="1">
        <f>INDEX(distance,B26,B27)</f>
        <v>144.14439999999999</v>
      </c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1:35" x14ac:dyDescent="0.2">
      <c r="A28" s="1" t="str">
        <f t="shared" si="0"/>
        <v>Sacramento</v>
      </c>
      <c r="B28" s="1">
        <v>25</v>
      </c>
      <c r="C28" s="1">
        <f>INDEX(distance,B27,B28)</f>
        <v>482.72070000000002</v>
      </c>
      <c r="D28" s="1">
        <v>27</v>
      </c>
      <c r="E28" s="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1:35" x14ac:dyDescent="0.2">
      <c r="A29" s="1" t="str">
        <f t="shared" si="0"/>
        <v>Golden State</v>
      </c>
      <c r="B29" s="1">
        <v>9</v>
      </c>
      <c r="C29" s="1">
        <f>INDEX(distance,B28,B29)</f>
        <v>68.191999999999993</v>
      </c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1:35" x14ac:dyDescent="0.2">
      <c r="A30" s="1" t="str">
        <f t="shared" si="0"/>
        <v>LA Lakers</v>
      </c>
      <c r="B30" s="1">
        <v>13</v>
      </c>
      <c r="C30" s="1">
        <f>INDEX(distance,B29,B30)</f>
        <v>339.786</v>
      </c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1:35" x14ac:dyDescent="0.2">
      <c r="A31" s="1" t="str">
        <f t="shared" si="0"/>
        <v>LA Clippers</v>
      </c>
      <c r="B31" s="1">
        <v>12</v>
      </c>
      <c r="C31" s="1">
        <f>INDEX(distance,B30,B31)</f>
        <v>0</v>
      </c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3" spans="2:9" x14ac:dyDescent="0.2">
      <c r="C33" s="1" t="s">
        <v>32</v>
      </c>
    </row>
    <row r="34" spans="2:9" x14ac:dyDescent="0.2">
      <c r="C34" s="10">
        <f>SUM(C2:C31)</f>
        <v>9292.9150999999983</v>
      </c>
    </row>
    <row r="36" spans="2:9" x14ac:dyDescent="0.2">
      <c r="E36" s="3"/>
      <c r="F36" s="3"/>
      <c r="G36" s="3"/>
      <c r="H36" s="3"/>
      <c r="I36" s="3"/>
    </row>
    <row r="37" spans="2:9" x14ac:dyDescent="0.2">
      <c r="B37" s="4"/>
      <c r="C37" s="4"/>
      <c r="D37" s="4"/>
    </row>
    <row r="38" spans="2:9" x14ac:dyDescent="0.2">
      <c r="B38" s="4"/>
      <c r="C38" s="4"/>
      <c r="D38" s="4"/>
    </row>
    <row r="39" spans="2:9" x14ac:dyDescent="0.2">
      <c r="B39" s="4"/>
      <c r="C39" s="4"/>
      <c r="D39" s="4"/>
    </row>
    <row r="40" spans="2:9" x14ac:dyDescent="0.2">
      <c r="B40" s="4"/>
      <c r="C40" s="4"/>
      <c r="D40" s="4"/>
    </row>
    <row r="41" spans="2:9" x14ac:dyDescent="0.2">
      <c r="B41" s="4"/>
      <c r="C41" s="4"/>
      <c r="D41" s="4"/>
    </row>
    <row r="42" spans="2:9" x14ac:dyDescent="0.2">
      <c r="B42" s="5"/>
      <c r="C42" s="5"/>
      <c r="D42" s="4"/>
    </row>
    <row r="43" spans="2:9" x14ac:dyDescent="0.2">
      <c r="B43" s="5"/>
      <c r="C43" s="5"/>
      <c r="D43" s="4"/>
    </row>
    <row r="44" spans="2:9" x14ac:dyDescent="0.2">
      <c r="B44" s="5"/>
      <c r="C44" s="5"/>
      <c r="D44" s="4"/>
    </row>
    <row r="45" spans="2:9" x14ac:dyDescent="0.2">
      <c r="B45" s="5"/>
      <c r="C45" s="5"/>
      <c r="D45" s="4"/>
    </row>
    <row r="46" spans="2:9" x14ac:dyDescent="0.2">
      <c r="B46" s="5"/>
      <c r="C46" s="5"/>
      <c r="D46" s="4"/>
    </row>
    <row r="47" spans="2:9" x14ac:dyDescent="0.2">
      <c r="B47" s="6"/>
      <c r="C47" s="6"/>
      <c r="D47" s="4"/>
    </row>
    <row r="48" spans="2:9" x14ac:dyDescent="0.2">
      <c r="B48" s="6"/>
      <c r="C48" s="6"/>
      <c r="D48" s="4"/>
    </row>
    <row r="49" spans="2:4" x14ac:dyDescent="0.2">
      <c r="B49" s="6"/>
      <c r="C49" s="6"/>
      <c r="D49" s="4"/>
    </row>
    <row r="50" spans="2:4" x14ac:dyDescent="0.2">
      <c r="B50" s="6"/>
      <c r="C50" s="6"/>
      <c r="D50" s="4"/>
    </row>
    <row r="51" spans="2:4" x14ac:dyDescent="0.2">
      <c r="B51" s="6"/>
      <c r="C51" s="6"/>
      <c r="D51" s="4"/>
    </row>
    <row r="52" spans="2:4" x14ac:dyDescent="0.2">
      <c r="B52" s="7"/>
      <c r="C52" s="7"/>
      <c r="D52" s="4"/>
    </row>
    <row r="53" spans="2:4" x14ac:dyDescent="0.2">
      <c r="B53" s="7"/>
      <c r="C53" s="7"/>
      <c r="D53" s="4"/>
    </row>
    <row r="54" spans="2:4" x14ac:dyDescent="0.2">
      <c r="B54" s="7"/>
      <c r="C54" s="7"/>
      <c r="D54" s="4"/>
    </row>
    <row r="55" spans="2:4" x14ac:dyDescent="0.2">
      <c r="B55" s="7"/>
      <c r="C55" s="7"/>
      <c r="D55" s="4"/>
    </row>
    <row r="56" spans="2:4" x14ac:dyDescent="0.2">
      <c r="B56" s="7"/>
      <c r="C56" s="7"/>
      <c r="D56" s="4"/>
    </row>
    <row r="57" spans="2:4" x14ac:dyDescent="0.2">
      <c r="B57" s="8"/>
      <c r="C57" s="8"/>
      <c r="D57" s="4"/>
    </row>
    <row r="58" spans="2:4" x14ac:dyDescent="0.2">
      <c r="B58" s="8"/>
      <c r="C58" s="8"/>
      <c r="D58" s="4"/>
    </row>
    <row r="59" spans="2:4" x14ac:dyDescent="0.2">
      <c r="B59" s="8"/>
      <c r="C59" s="8"/>
      <c r="D59" s="4"/>
    </row>
    <row r="60" spans="2:4" x14ac:dyDescent="0.2">
      <c r="B60" s="8"/>
      <c r="C60" s="8"/>
      <c r="D60" s="4"/>
    </row>
    <row r="61" spans="2:4" x14ac:dyDescent="0.2">
      <c r="B61" s="8"/>
      <c r="C61" s="8"/>
      <c r="D61" s="4"/>
    </row>
    <row r="62" spans="2:4" x14ac:dyDescent="0.2">
      <c r="B62" s="9"/>
      <c r="C62" s="9"/>
      <c r="D62" s="4"/>
    </row>
    <row r="63" spans="2:4" x14ac:dyDescent="0.2">
      <c r="B63" s="9"/>
      <c r="C63" s="9"/>
      <c r="D63" s="4"/>
    </row>
    <row r="64" spans="2:4" x14ac:dyDescent="0.2">
      <c r="B64" s="9"/>
      <c r="C64" s="9"/>
      <c r="D64" s="4"/>
    </row>
    <row r="65" spans="2:4" x14ac:dyDescent="0.2">
      <c r="B65" s="9"/>
      <c r="C65" s="9"/>
      <c r="D65" s="4"/>
    </row>
    <row r="66" spans="2:4" x14ac:dyDescent="0.2">
      <c r="B66" s="9"/>
      <c r="C66" s="9"/>
      <c r="D66" s="4"/>
    </row>
  </sheetData>
  <printOptions headings="1" gridLines="1"/>
  <pageMargins left="0.75" right="0.75" top="1" bottom="1" header="0.5" footer="0.5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A2" zoomScale="90" zoomScaleNormal="90" workbookViewId="0">
      <selection activeCell="E18" sqref="E18"/>
    </sheetView>
  </sheetViews>
  <sheetFormatPr defaultRowHeight="12.75" x14ac:dyDescent="0.2"/>
  <cols>
    <col min="1" max="1" width="16.28515625" style="1" customWidth="1"/>
    <col min="2" max="3" width="12.85546875" style="1" customWidth="1"/>
    <col min="4" max="4" width="14.7109375" style="1" customWidth="1"/>
    <col min="5" max="5" width="11.42578125" style="1" customWidth="1"/>
    <col min="6" max="16384" width="9.140625" style="1"/>
  </cols>
  <sheetData>
    <row r="1" spans="1:35" x14ac:dyDescent="0.2"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A2" s="1" t="str">
        <f>VLOOKUP(B2,$D$2:$E$31,2)</f>
        <v>Houston</v>
      </c>
      <c r="B2" s="1">
        <v>10</v>
      </c>
      <c r="C2" s="1">
        <f>INDEX(distance,B31,B2)</f>
        <v>224.77780000000001</v>
      </c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A3" s="1" t="str">
        <f t="shared" ref="A3:A31" si="0">VLOOKUP(B3,$D$2:$E$31,2)</f>
        <v>New Orleans</v>
      </c>
      <c r="B3" s="1">
        <v>19</v>
      </c>
      <c r="C3" s="1">
        <f>INDEX(distance,B2,B3)</f>
        <v>317.74270000000001</v>
      </c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A4" s="1" t="str">
        <f t="shared" si="0"/>
        <v>Memphis</v>
      </c>
      <c r="B4" s="1">
        <v>14</v>
      </c>
      <c r="C4" s="1">
        <f>INDEX(distance,B3,B4)</f>
        <v>358.52530000000002</v>
      </c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A5" s="1" t="str">
        <f t="shared" si="0"/>
        <v>Atlanta</v>
      </c>
      <c r="B5" s="1">
        <v>1</v>
      </c>
      <c r="C5" s="1">
        <f>INDEX(distance,B4,B5)</f>
        <v>337.0009</v>
      </c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A6" s="1" t="str">
        <f t="shared" si="0"/>
        <v>Orlando</v>
      </c>
      <c r="B6" s="1">
        <v>21</v>
      </c>
      <c r="C6" s="1">
        <f>INDEX(distance,B5,B6)</f>
        <v>401.4298</v>
      </c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A7" s="1" t="str">
        <f t="shared" si="0"/>
        <v>Miami</v>
      </c>
      <c r="B7" s="1">
        <v>15</v>
      </c>
      <c r="C7" s="1">
        <f>INDEX(distance,B6,B7)</f>
        <v>203.55289999999999</v>
      </c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A8" s="1" t="str">
        <f t="shared" si="0"/>
        <v>Charlotte</v>
      </c>
      <c r="B8" s="1">
        <v>3</v>
      </c>
      <c r="C8" s="1">
        <f>INDEX(distance,B7,B8)</f>
        <v>652.50909999999999</v>
      </c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A9" s="1" t="str">
        <f t="shared" si="0"/>
        <v>Washington</v>
      </c>
      <c r="B9" s="1">
        <v>30</v>
      </c>
      <c r="C9" s="1">
        <f>INDEX(distance,B8,B9)</f>
        <v>328.3485</v>
      </c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A10" s="1" t="str">
        <f t="shared" si="0"/>
        <v>Philadelphia</v>
      </c>
      <c r="B10" s="1">
        <v>22</v>
      </c>
      <c r="C10" s="1">
        <f>INDEX(distance,B9,B10)</f>
        <v>121.7231</v>
      </c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A11" s="1" t="str">
        <f t="shared" si="0"/>
        <v>New Jersey</v>
      </c>
      <c r="B11" s="1">
        <v>18</v>
      </c>
      <c r="C11" s="1">
        <f>INDEX(distance,B10,B11)</f>
        <v>85.578900000000004</v>
      </c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A12" s="1" t="str">
        <f t="shared" si="0"/>
        <v>New York</v>
      </c>
      <c r="B12" s="1">
        <v>20</v>
      </c>
      <c r="C12" s="1">
        <f>INDEX(distance,B11,B12)</f>
        <v>8.3216000000000001</v>
      </c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A13" s="1" t="str">
        <f t="shared" si="0"/>
        <v>Boston</v>
      </c>
      <c r="B13" s="1">
        <v>2</v>
      </c>
      <c r="C13" s="1">
        <f>INDEX(distance,B12,B13)</f>
        <v>188.47630000000001</v>
      </c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A14" s="1" t="str">
        <f t="shared" si="0"/>
        <v>Toronto</v>
      </c>
      <c r="B14" s="1">
        <v>28</v>
      </c>
      <c r="C14" s="1">
        <f>INDEX(distance,B13,B14)</f>
        <v>431.35239999999999</v>
      </c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A15" s="1" t="str">
        <f t="shared" si="0"/>
        <v>Cleveland</v>
      </c>
      <c r="B15" s="1">
        <v>5</v>
      </c>
      <c r="C15" s="1">
        <f>INDEX(distance,B14,B15)</f>
        <v>191.34960000000001</v>
      </c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A16" s="1" t="str">
        <f t="shared" si="0"/>
        <v>Detroit</v>
      </c>
      <c r="B16" s="1">
        <v>8</v>
      </c>
      <c r="C16" s="1">
        <f>INDEX(distance,B15,B16)</f>
        <v>113.1587</v>
      </c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1:35" x14ac:dyDescent="0.2">
      <c r="A17" s="1" t="str">
        <f t="shared" si="0"/>
        <v>Indiana</v>
      </c>
      <c r="B17" s="1">
        <v>11</v>
      </c>
      <c r="C17" s="1">
        <f>INDEX(distance,B16,B17)</f>
        <v>240.00749999999999</v>
      </c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1:35" x14ac:dyDescent="0.2">
      <c r="A18" s="1" t="str">
        <f t="shared" si="0"/>
        <v>Chicago</v>
      </c>
      <c r="B18" s="1">
        <v>4</v>
      </c>
      <c r="C18" s="1">
        <f>INDEX(distance,B17,B18)</f>
        <v>166.0376</v>
      </c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1:35" x14ac:dyDescent="0.2">
      <c r="A19" s="1" t="str">
        <f t="shared" si="0"/>
        <v>Milwaukee</v>
      </c>
      <c r="B19" s="1">
        <v>16</v>
      </c>
      <c r="C19" s="1">
        <f>INDEX(distance,B18,B19)</f>
        <v>80.787499999999994</v>
      </c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1:35" x14ac:dyDescent="0.2">
      <c r="A20" s="1" t="str">
        <f t="shared" si="0"/>
        <v>Minnesota</v>
      </c>
      <c r="B20" s="1">
        <v>17</v>
      </c>
      <c r="C20" s="1">
        <f>INDEX(distance,B19,B20)</f>
        <v>299.04430000000002</v>
      </c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1:35" x14ac:dyDescent="0.2">
      <c r="A21" s="1" t="str">
        <f t="shared" si="0"/>
        <v>Denver</v>
      </c>
      <c r="B21" s="1">
        <v>7</v>
      </c>
      <c r="C21" s="1">
        <f>INDEX(distance,B20,B21)</f>
        <v>702.0942</v>
      </c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1:35" x14ac:dyDescent="0.2">
      <c r="A22" s="1" t="str">
        <f t="shared" si="0"/>
        <v>Utah</v>
      </c>
      <c r="B22" s="1">
        <v>29</v>
      </c>
      <c r="C22" s="1">
        <f>INDEX(distance,B21,B22)</f>
        <v>365.07659999999998</v>
      </c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1:35" x14ac:dyDescent="0.2">
      <c r="A23" s="1" t="str">
        <f t="shared" si="0"/>
        <v>Seattle</v>
      </c>
      <c r="B23" s="1">
        <v>27</v>
      </c>
      <c r="C23" s="1">
        <f>INDEX(distance,B22,B23)</f>
        <v>700.32380000000001</v>
      </c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1:35" x14ac:dyDescent="0.2">
      <c r="A24" s="1" t="str">
        <f t="shared" si="0"/>
        <v>Portland</v>
      </c>
      <c r="B24" s="1">
        <v>24</v>
      </c>
      <c r="C24" s="1">
        <f>INDEX(distance,B23,B24)</f>
        <v>144.14439999999999</v>
      </c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1:35" x14ac:dyDescent="0.2">
      <c r="A25" s="1" t="str">
        <f t="shared" si="0"/>
        <v>Sacramento</v>
      </c>
      <c r="B25" s="1">
        <v>25</v>
      </c>
      <c r="C25" s="1">
        <f>INDEX(distance,B24,B25)</f>
        <v>482.72070000000002</v>
      </c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1:35" x14ac:dyDescent="0.2">
      <c r="A26" s="1" t="str">
        <f t="shared" si="0"/>
        <v>LA Lakers</v>
      </c>
      <c r="B26" s="1">
        <v>13</v>
      </c>
      <c r="C26" s="1">
        <f>INDEX(distance,B25,B26)</f>
        <v>361.1549</v>
      </c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1:35" x14ac:dyDescent="0.2">
      <c r="A27" s="1" t="str">
        <f t="shared" si="0"/>
        <v>Golden State</v>
      </c>
      <c r="B27" s="1">
        <v>9</v>
      </c>
      <c r="C27" s="1">
        <f>INDEX(distance,B26,B27)</f>
        <v>339.786</v>
      </c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1:35" x14ac:dyDescent="0.2">
      <c r="A28" s="1" t="str">
        <f t="shared" si="0"/>
        <v>LA Clippers</v>
      </c>
      <c r="B28" s="1">
        <v>12</v>
      </c>
      <c r="C28" s="1">
        <f>INDEX(distance,B27,B28)</f>
        <v>339.786</v>
      </c>
      <c r="D28" s="1">
        <v>27</v>
      </c>
      <c r="E28" s="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1:35" x14ac:dyDescent="0.2">
      <c r="A29" s="1" t="str">
        <f t="shared" si="0"/>
        <v>Phoenix</v>
      </c>
      <c r="B29" s="1">
        <v>23</v>
      </c>
      <c r="C29" s="1">
        <f>INDEX(distance,B28,B29)</f>
        <v>358.77080000000001</v>
      </c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1:35" x14ac:dyDescent="0.2">
      <c r="A30" s="1" t="str">
        <f t="shared" si="0"/>
        <v>San Antonio</v>
      </c>
      <c r="B30" s="1">
        <v>26</v>
      </c>
      <c r="C30" s="1">
        <f>INDEX(distance,B29,B30)</f>
        <v>847.90260000000001</v>
      </c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1:35" x14ac:dyDescent="0.2">
      <c r="A31" s="1" t="str">
        <f t="shared" si="0"/>
        <v>Dallas</v>
      </c>
      <c r="B31" s="1">
        <v>6</v>
      </c>
      <c r="C31" s="1">
        <f>INDEX(distance,B30,B31)</f>
        <v>251.554</v>
      </c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3" spans="2:9" x14ac:dyDescent="0.2">
      <c r="C33" s="1" t="s">
        <v>32</v>
      </c>
      <c r="E33" s="1" t="s">
        <v>33</v>
      </c>
    </row>
    <row r="34" spans="2:9" x14ac:dyDescent="0.2">
      <c r="C34" s="10">
        <f>SUM(C2:C31)</f>
        <v>9643.0385000000006</v>
      </c>
      <c r="E34" s="1">
        <f>IF(B2=10,0,10000)</f>
        <v>0</v>
      </c>
    </row>
    <row r="35" spans="2:9" x14ac:dyDescent="0.2">
      <c r="E35" s="1" t="s">
        <v>34</v>
      </c>
    </row>
    <row r="36" spans="2:9" x14ac:dyDescent="0.2">
      <c r="E36" s="3">
        <f>IF(COUNTIF(C2:C31,0)&gt;=1,10000,0)</f>
        <v>0</v>
      </c>
      <c r="F36" s="3"/>
      <c r="G36" s="3"/>
      <c r="H36" s="3"/>
      <c r="I36" s="3"/>
    </row>
    <row r="37" spans="2:9" x14ac:dyDescent="0.2">
      <c r="B37" s="4"/>
      <c r="C37" s="4"/>
      <c r="D37" s="4"/>
      <c r="E37" s="1" t="s">
        <v>35</v>
      </c>
    </row>
    <row r="38" spans="2:9" x14ac:dyDescent="0.2">
      <c r="B38" s="4"/>
      <c r="C38" s="4"/>
      <c r="D38" s="4"/>
      <c r="E38" s="1">
        <f>C34+E34+E36</f>
        <v>9643.0385000000006</v>
      </c>
    </row>
    <row r="39" spans="2:9" x14ac:dyDescent="0.2">
      <c r="B39" s="4"/>
      <c r="C39" s="4"/>
      <c r="D39" s="4"/>
    </row>
    <row r="40" spans="2:9" x14ac:dyDescent="0.2">
      <c r="B40" s="4"/>
      <c r="C40" s="4"/>
      <c r="D40" s="4"/>
    </row>
    <row r="41" spans="2:9" x14ac:dyDescent="0.2">
      <c r="B41" s="4"/>
      <c r="C41" s="4"/>
      <c r="D41" s="4"/>
    </row>
    <row r="42" spans="2:9" x14ac:dyDescent="0.2">
      <c r="B42" s="5"/>
      <c r="C42" s="5"/>
      <c r="D42" s="4"/>
    </row>
    <row r="43" spans="2:9" x14ac:dyDescent="0.2">
      <c r="B43" s="5"/>
      <c r="C43" s="5"/>
      <c r="D43" s="4"/>
    </row>
    <row r="44" spans="2:9" x14ac:dyDescent="0.2">
      <c r="B44" s="5"/>
      <c r="C44" s="5"/>
      <c r="D44" s="4"/>
    </row>
    <row r="45" spans="2:9" x14ac:dyDescent="0.2">
      <c r="B45" s="5"/>
      <c r="C45" s="5"/>
      <c r="D45" s="4"/>
    </row>
    <row r="46" spans="2:9" x14ac:dyDescent="0.2">
      <c r="B46" s="5"/>
      <c r="C46" s="5"/>
      <c r="D46" s="4"/>
    </row>
    <row r="47" spans="2:9" x14ac:dyDescent="0.2">
      <c r="B47" s="6"/>
      <c r="C47" s="6"/>
      <c r="D47" s="4"/>
    </row>
    <row r="48" spans="2:9" x14ac:dyDescent="0.2">
      <c r="B48" s="6"/>
      <c r="C48" s="6"/>
      <c r="D48" s="4"/>
    </row>
    <row r="49" spans="2:4" x14ac:dyDescent="0.2">
      <c r="B49" s="6"/>
      <c r="C49" s="6"/>
      <c r="D49" s="4"/>
    </row>
    <row r="50" spans="2:4" x14ac:dyDescent="0.2">
      <c r="B50" s="6"/>
      <c r="C50" s="6"/>
      <c r="D50" s="4"/>
    </row>
    <row r="51" spans="2:4" x14ac:dyDescent="0.2">
      <c r="B51" s="6"/>
      <c r="C51" s="6"/>
      <c r="D51" s="4"/>
    </row>
    <row r="52" spans="2:4" x14ac:dyDescent="0.2">
      <c r="B52" s="7"/>
      <c r="C52" s="7"/>
      <c r="D52" s="4"/>
    </row>
    <row r="53" spans="2:4" x14ac:dyDescent="0.2">
      <c r="B53" s="7"/>
      <c r="C53" s="7"/>
      <c r="D53" s="4"/>
    </row>
    <row r="54" spans="2:4" x14ac:dyDescent="0.2">
      <c r="B54" s="7"/>
      <c r="C54" s="7"/>
      <c r="D54" s="4"/>
    </row>
    <row r="55" spans="2:4" x14ac:dyDescent="0.2">
      <c r="B55" s="7"/>
      <c r="C55" s="7"/>
      <c r="D55" s="4"/>
    </row>
    <row r="56" spans="2:4" x14ac:dyDescent="0.2">
      <c r="B56" s="7"/>
      <c r="C56" s="7"/>
      <c r="D56" s="4"/>
    </row>
    <row r="57" spans="2:4" x14ac:dyDescent="0.2">
      <c r="B57" s="8"/>
      <c r="C57" s="8"/>
      <c r="D57" s="4"/>
    </row>
    <row r="58" spans="2:4" x14ac:dyDescent="0.2">
      <c r="B58" s="8"/>
      <c r="C58" s="8"/>
      <c r="D58" s="4"/>
    </row>
    <row r="59" spans="2:4" x14ac:dyDescent="0.2">
      <c r="B59" s="8"/>
      <c r="C59" s="8"/>
      <c r="D59" s="4"/>
    </row>
    <row r="60" spans="2:4" x14ac:dyDescent="0.2">
      <c r="B60" s="8"/>
      <c r="C60" s="8"/>
      <c r="D60" s="4"/>
    </row>
    <row r="61" spans="2:4" x14ac:dyDescent="0.2">
      <c r="B61" s="8"/>
      <c r="C61" s="8"/>
      <c r="D61" s="4"/>
    </row>
    <row r="62" spans="2:4" x14ac:dyDescent="0.2">
      <c r="B62" s="9"/>
      <c r="C62" s="9"/>
      <c r="D62" s="4"/>
    </row>
    <row r="63" spans="2:4" x14ac:dyDescent="0.2">
      <c r="B63" s="9"/>
      <c r="C63" s="9"/>
      <c r="D63" s="4"/>
    </row>
    <row r="64" spans="2:4" x14ac:dyDescent="0.2">
      <c r="B64" s="9"/>
      <c r="C64" s="9"/>
      <c r="D64" s="4"/>
    </row>
    <row r="65" spans="2:4" x14ac:dyDescent="0.2">
      <c r="B65" s="9"/>
      <c r="C65" s="9"/>
      <c r="D65" s="4"/>
    </row>
    <row r="66" spans="2:4" x14ac:dyDescent="0.2">
      <c r="B66" s="9"/>
      <c r="C66" s="9"/>
      <c r="D66" s="4"/>
    </row>
  </sheetData>
  <printOptions headings="1" gridLines="1"/>
  <pageMargins left="0.75" right="0.75" top="1" bottom="1" header="0.5" footer="0.5"/>
  <pageSetup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setup</vt:lpstr>
      <vt:lpstr>original</vt:lpstr>
      <vt:lpstr>Houston and LA</vt:lpstr>
      <vt:lpstr>'Houston and LA'!distance</vt:lpstr>
      <vt:lpstr>original!distance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2004-03-09T16:32:09Z</dcterms:created>
  <dcterms:modified xsi:type="dcterms:W3CDTF">2016-05-25T01:21:36Z</dcterms:modified>
</cp:coreProperties>
</file>