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16395" windowHeight="7695"/>
  </bookViews>
  <sheets>
    <sheet name="football" sheetId="1" r:id="rId1"/>
    <sheet name="stocks" sheetId="2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ExternalData_1" localSheetId="0">football!$A$3:$J$90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G13" i="2"/>
  <c r="I10" i="2"/>
  <c r="T4" i="1"/>
  <c r="T5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http://sports.yahoo.com/nfl/stats/bycategory?cat=Passing&amp;sort=4&amp;conference=NFL" htmlTables="1">
      <tables count="1">
        <x v="7"/>
      </tables>
    </webPr>
  </connection>
</connections>
</file>

<file path=xl/sharedStrings.xml><?xml version="1.0" encoding="utf-8"?>
<sst xmlns="http://schemas.openxmlformats.org/spreadsheetml/2006/main" count="89" uniqueCount="80">
  <si>
    <t xml:space="preserve"> Name</t>
  </si>
  <si>
    <t xml:space="preserve">QBRat </t>
  </si>
  <si>
    <t xml:space="preserve">Comp </t>
  </si>
  <si>
    <t xml:space="preserve">Att </t>
  </si>
  <si>
    <t xml:space="preserve">Pct </t>
  </si>
  <si>
    <t xml:space="preserve">Yds </t>
  </si>
  <si>
    <t xml:space="preserve">Y/G </t>
  </si>
  <si>
    <t xml:space="preserve">Y/A </t>
  </si>
  <si>
    <t xml:space="preserve">TD </t>
  </si>
  <si>
    <t xml:space="preserve">Int </t>
  </si>
  <si>
    <t xml:space="preserve"> Peyton Manning</t>
  </si>
  <si>
    <t xml:space="preserve"> Drew Brees</t>
  </si>
  <si>
    <t xml:space="preserve"> Matthew Stafford</t>
  </si>
  <si>
    <t xml:space="preserve"> Matt Ryan</t>
  </si>
  <si>
    <t xml:space="preserve"> Philip Rivers</t>
  </si>
  <si>
    <t xml:space="preserve"> Tom Brady</t>
  </si>
  <si>
    <t xml:space="preserve"> Andy Dalton</t>
  </si>
  <si>
    <t xml:space="preserve"> Carson Palmer</t>
  </si>
  <si>
    <t xml:space="preserve"> Ben Roethlisberger</t>
  </si>
  <si>
    <t xml:space="preserve"> Ryan Tannehill</t>
  </si>
  <si>
    <t xml:space="preserve"> Joe Flacco</t>
  </si>
  <si>
    <t xml:space="preserve"> Tony Romo</t>
  </si>
  <si>
    <t xml:space="preserve"> Andrew Luck</t>
  </si>
  <si>
    <t xml:space="preserve"> Eli Manning</t>
  </si>
  <si>
    <t xml:space="preserve"> Cam Newton</t>
  </si>
  <si>
    <t xml:space="preserve"> Russell Wilson</t>
  </si>
  <si>
    <t xml:space="preserve"> Alex Smith</t>
  </si>
  <si>
    <t xml:space="preserve"> Chad Henne</t>
  </si>
  <si>
    <t xml:space="preserve"> Robert Griffin III</t>
  </si>
  <si>
    <t xml:space="preserve"> Colin Kaepernick</t>
  </si>
  <si>
    <t xml:space="preserve"> Geno Smith</t>
  </si>
  <si>
    <t xml:space="preserve"> Nick Foles</t>
  </si>
  <si>
    <t xml:space="preserve"> Jay Cutler</t>
  </si>
  <si>
    <t xml:space="preserve"> Mike Glennon</t>
  </si>
  <si>
    <t xml:space="preserve"> Aaron Rodgers</t>
  </si>
  <si>
    <t xml:space="preserve"> Ryan Fitzpatrick</t>
  </si>
  <si>
    <t xml:space="preserve"> Matt Schaub</t>
  </si>
  <si>
    <t xml:space="preserve"> Jason Campbell</t>
  </si>
  <si>
    <t xml:space="preserve"> EJ Manuel</t>
  </si>
  <si>
    <t xml:space="preserve"> Josh McCown</t>
  </si>
  <si>
    <t xml:space="preserve"> Matt Cassel</t>
  </si>
  <si>
    <t xml:space="preserve"> Terrelle Pryor</t>
  </si>
  <si>
    <t xml:space="preserve"> Case Keenum</t>
  </si>
  <si>
    <t xml:space="preserve"> Brandon Weeden</t>
  </si>
  <si>
    <t xml:space="preserve"> Sam Bradford</t>
  </si>
  <si>
    <t xml:space="preserve"> Kellen Clemens</t>
  </si>
  <si>
    <t xml:space="preserve"> Christian Ponder</t>
  </si>
  <si>
    <t xml:space="preserve"> Matt McGloin</t>
  </si>
  <si>
    <t xml:space="preserve"> Matt Flynn</t>
  </si>
  <si>
    <t xml:space="preserve"> Jake Locker</t>
  </si>
  <si>
    <t xml:space="preserve"> Michael Vick</t>
  </si>
  <si>
    <t xml:space="preserve"> Thad Lewis</t>
  </si>
  <si>
    <t xml:space="preserve"> Kirk Cousins</t>
  </si>
  <si>
    <t xml:space="preserve"> Josh Freeman</t>
  </si>
  <si>
    <t xml:space="preserve"> Scott Tolzien</t>
  </si>
  <si>
    <t xml:space="preserve"> Brian Hoyer</t>
  </si>
  <si>
    <t xml:space="preserve"> Blaine Gabbert</t>
  </si>
  <si>
    <t xml:space="preserve"> Kyle Orton</t>
  </si>
  <si>
    <t xml:space="preserve"> Jeff Tuel</t>
  </si>
  <si>
    <t xml:space="preserve"> Matt Barkley</t>
  </si>
  <si>
    <t xml:space="preserve"> Chase Daniel</t>
  </si>
  <si>
    <t>mean</t>
  </si>
  <si>
    <t>sigma</t>
  </si>
  <si>
    <t>Largest percentage changes[edit]</t>
  </si>
  <si>
    <t>[hide]</t>
  </si>
  <si>
    <t>Largest daily percentage gains</t>
  </si>
  <si>
    <t>Rank</t>
  </si>
  <si>
    <t>        Date</t>
  </si>
  <si>
    <t> % Change</t>
  </si>
  <si>
    <t>Within 2 standrd deviations</t>
  </si>
  <si>
    <t>HOW MANYSTD DEVIATIONS</t>
  </si>
  <si>
    <t>ABOVE OR BELOW AVERAGE</t>
  </si>
  <si>
    <t>ZSCORE=</t>
  </si>
  <si>
    <t>VALUE-MEAN</t>
  </si>
  <si>
    <t>--------------</t>
  </si>
  <si>
    <t>STD DEV</t>
  </si>
  <si>
    <t>SIGMA</t>
  </si>
  <si>
    <t>WITHIN 3 SIGMA OF MEAN</t>
  </si>
  <si>
    <t>AVERAGE RETURN = 0</t>
  </si>
  <si>
    <t>ZSCORE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</si>
</sst>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quotePrefix="1" applyFont="1"/>
    <xf numFmtId="10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"/>
  <sheetViews>
    <sheetView tabSelected="1" zoomScale="110" zoomScaleNormal="110" workbookViewId="0">
      <selection activeCell="O14" sqref="O14"/>
    </sheetView>
  </sheetViews>
  <sheetFormatPr defaultRowHeight="15" x14ac:dyDescent="0.25"/>
  <cols>
    <col min="1" max="1" width="16.85546875" style="1" bestFit="1" customWidth="1"/>
    <col min="2" max="2" width="6.85546875" style="1" bestFit="1" customWidth="1"/>
    <col min="3" max="3" width="6.28515625" style="1" bestFit="1" customWidth="1"/>
    <col min="4" max="4" width="4" style="1" bestFit="1" customWidth="1"/>
    <col min="5" max="6" width="5" style="1" bestFit="1" customWidth="1"/>
    <col min="7" max="7" width="6" style="1" bestFit="1" customWidth="1"/>
    <col min="8" max="8" width="4.28515625" style="1" bestFit="1" customWidth="1"/>
    <col min="9" max="10" width="3.7109375" style="1" bestFit="1" customWidth="1"/>
    <col min="11" max="11" width="12.28515625" style="1" bestFit="1" customWidth="1"/>
    <col min="12" max="12" width="22.28515625" style="1" bestFit="1" customWidth="1"/>
    <col min="13" max="14" width="4.28515625" style="1" bestFit="1" customWidth="1"/>
    <col min="15" max="15" width="4.5703125" style="1" bestFit="1" customWidth="1"/>
    <col min="16" max="16" width="4.85546875" style="1" bestFit="1" customWidth="1"/>
    <col min="17" max="17" width="4.7109375" style="1" bestFit="1" customWidth="1"/>
    <col min="18" max="18" width="3.7109375" style="1" bestFit="1" customWidth="1"/>
    <col min="19" max="19" width="3.85546875" style="1" bestFit="1" customWidth="1"/>
    <col min="20" max="16384" width="9.140625" style="1"/>
  </cols>
  <sheetData>
    <row r="2" spans="1:22" x14ac:dyDescent="0.25">
      <c r="A2" s="1" t="s">
        <v>61</v>
      </c>
    </row>
    <row r="3" spans="1:22" x14ac:dyDescent="0.25">
      <c r="A3" s="1" t="s">
        <v>62</v>
      </c>
      <c r="T3" s="1" t="s">
        <v>69</v>
      </c>
    </row>
    <row r="4" spans="1:22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9</v>
      </c>
      <c r="T4" s="1">
        <f>_xlfn.NORM.DIST(2,0,1,TRUE)-_xlfn.NORM.DIST(-2,0,1,TRUE)</f>
        <v>0.95449973610364158</v>
      </c>
    </row>
    <row r="5" spans="1:22" x14ac:dyDescent="0.25">
      <c r="A5" s="1" t="s">
        <v>10</v>
      </c>
      <c r="B5" s="1">
        <v>115.1</v>
      </c>
      <c r="C5" s="1">
        <v>450</v>
      </c>
      <c r="D5" s="1">
        <v>659</v>
      </c>
      <c r="E5" s="1">
        <v>68.3</v>
      </c>
      <c r="F5" s="1">
        <v>5477</v>
      </c>
      <c r="G5" s="1">
        <v>342.3</v>
      </c>
      <c r="H5" s="1">
        <v>8.3000000000000007</v>
      </c>
      <c r="I5" s="1">
        <v>55</v>
      </c>
      <c r="J5" s="1">
        <v>10</v>
      </c>
      <c r="K5"/>
      <c r="L5"/>
      <c r="M5"/>
      <c r="N5"/>
      <c r="O5"/>
      <c r="P5"/>
      <c r="Q5"/>
      <c r="R5"/>
      <c r="S5"/>
      <c r="T5" s="1" t="str">
        <f ca="1">_xlfn.FORMULATEXT(T4)</f>
        <v>=NORM.DIST(2,0,1,TRUE)-NORM.DIST(-2,0,1,TRUE)</v>
      </c>
    </row>
    <row r="6" spans="1:22" x14ac:dyDescent="0.25">
      <c r="A6" s="1" t="s">
        <v>11</v>
      </c>
      <c r="B6" s="1">
        <v>104.7</v>
      </c>
      <c r="C6" s="1">
        <v>446</v>
      </c>
      <c r="D6" s="1">
        <v>650</v>
      </c>
      <c r="E6" s="1">
        <v>68.599999999999994</v>
      </c>
      <c r="F6" s="1">
        <v>5162</v>
      </c>
      <c r="G6" s="1">
        <v>322.60000000000002</v>
      </c>
      <c r="H6" s="1">
        <v>7.9</v>
      </c>
      <c r="I6" s="1">
        <v>39</v>
      </c>
      <c r="J6" s="1">
        <v>12</v>
      </c>
      <c r="K6"/>
      <c r="L6"/>
      <c r="M6"/>
      <c r="N6"/>
      <c r="O6"/>
      <c r="P6"/>
      <c r="Q6"/>
      <c r="R6"/>
      <c r="S6"/>
    </row>
    <row r="7" spans="1:22" x14ac:dyDescent="0.25">
      <c r="A7" s="1" t="s">
        <v>12</v>
      </c>
      <c r="B7" s="1">
        <v>84.2</v>
      </c>
      <c r="C7" s="1">
        <v>371</v>
      </c>
      <c r="D7" s="1">
        <v>634</v>
      </c>
      <c r="E7" s="1">
        <v>58.5</v>
      </c>
      <c r="F7" s="1">
        <v>4650</v>
      </c>
      <c r="G7" s="1">
        <v>290.60000000000002</v>
      </c>
      <c r="H7" s="1">
        <v>7.3</v>
      </c>
      <c r="I7" s="1">
        <v>29</v>
      </c>
      <c r="J7" s="1">
        <v>19</v>
      </c>
      <c r="K7"/>
      <c r="L7"/>
      <c r="M7"/>
      <c r="N7"/>
      <c r="O7"/>
      <c r="P7"/>
      <c r="Q7"/>
      <c r="R7"/>
      <c r="S7"/>
      <c r="T7" s="1" t="s">
        <v>70</v>
      </c>
    </row>
    <row r="8" spans="1:22" x14ac:dyDescent="0.25">
      <c r="A8" s="1" t="s">
        <v>13</v>
      </c>
      <c r="B8" s="1">
        <v>89.6</v>
      </c>
      <c r="C8" s="1">
        <v>439</v>
      </c>
      <c r="D8" s="1">
        <v>651</v>
      </c>
      <c r="E8" s="1">
        <v>67.400000000000006</v>
      </c>
      <c r="F8" s="1">
        <v>4515</v>
      </c>
      <c r="G8" s="1">
        <v>282.2</v>
      </c>
      <c r="H8" s="1">
        <v>6.9</v>
      </c>
      <c r="I8" s="1">
        <v>26</v>
      </c>
      <c r="J8" s="1">
        <v>17</v>
      </c>
      <c r="K8"/>
      <c r="L8"/>
      <c r="M8"/>
      <c r="N8"/>
      <c r="O8"/>
      <c r="P8"/>
      <c r="Q8"/>
      <c r="R8"/>
      <c r="S8"/>
      <c r="T8" s="1" t="s">
        <v>71</v>
      </c>
    </row>
    <row r="9" spans="1:22" x14ac:dyDescent="0.25">
      <c r="A9" s="1" t="s">
        <v>14</v>
      </c>
      <c r="B9" s="1">
        <v>105.5</v>
      </c>
      <c r="C9" s="1">
        <v>378</v>
      </c>
      <c r="D9" s="1">
        <v>544</v>
      </c>
      <c r="E9" s="1">
        <v>69.5</v>
      </c>
      <c r="F9" s="1">
        <v>4478</v>
      </c>
      <c r="G9" s="1">
        <v>279.89999999999998</v>
      </c>
      <c r="H9" s="1">
        <v>8.1999999999999993</v>
      </c>
      <c r="I9" s="1">
        <v>32</v>
      </c>
      <c r="J9" s="1">
        <v>11</v>
      </c>
      <c r="K9"/>
      <c r="L9"/>
      <c r="M9"/>
      <c r="N9"/>
      <c r="O9"/>
      <c r="P9"/>
      <c r="Q9"/>
      <c r="R9"/>
      <c r="S9"/>
      <c r="V9" s="1" t="s">
        <v>73</v>
      </c>
    </row>
    <row r="10" spans="1:22" x14ac:dyDescent="0.25">
      <c r="A10" s="1" t="s">
        <v>15</v>
      </c>
      <c r="B10" s="1">
        <v>87.3</v>
      </c>
      <c r="C10" s="1">
        <v>380</v>
      </c>
      <c r="D10" s="1">
        <v>628</v>
      </c>
      <c r="E10" s="1">
        <v>60.5</v>
      </c>
      <c r="F10" s="1">
        <v>4343</v>
      </c>
      <c r="G10" s="1">
        <v>271.39999999999998</v>
      </c>
      <c r="H10" s="1">
        <v>6.9</v>
      </c>
      <c r="I10" s="1">
        <v>25</v>
      </c>
      <c r="J10" s="1">
        <v>11</v>
      </c>
      <c r="K10"/>
      <c r="L10"/>
      <c r="M10"/>
      <c r="N10"/>
      <c r="O10"/>
      <c r="P10"/>
      <c r="Q10"/>
      <c r="R10"/>
      <c r="S10"/>
      <c r="U10" s="1" t="s">
        <v>72</v>
      </c>
      <c r="V10" s="3" t="s">
        <v>74</v>
      </c>
    </row>
    <row r="11" spans="1:22" x14ac:dyDescent="0.25">
      <c r="A11" s="1" t="s">
        <v>16</v>
      </c>
      <c r="B11" s="1">
        <v>88.8</v>
      </c>
      <c r="C11" s="1">
        <v>363</v>
      </c>
      <c r="D11" s="1">
        <v>586</v>
      </c>
      <c r="E11" s="1">
        <v>61.9</v>
      </c>
      <c r="F11" s="1">
        <v>4293</v>
      </c>
      <c r="G11" s="1">
        <v>268.3</v>
      </c>
      <c r="H11" s="1">
        <v>7.3</v>
      </c>
      <c r="I11" s="1">
        <v>33</v>
      </c>
      <c r="J11" s="1">
        <v>20</v>
      </c>
      <c r="K11"/>
      <c r="L11"/>
      <c r="M11"/>
      <c r="N11"/>
      <c r="O11"/>
      <c r="P11"/>
      <c r="Q11"/>
      <c r="R11"/>
      <c r="S11"/>
      <c r="V11" s="1" t="s">
        <v>75</v>
      </c>
    </row>
    <row r="12" spans="1:22" x14ac:dyDescent="0.25">
      <c r="A12" s="1" t="s">
        <v>17</v>
      </c>
      <c r="B12" s="1">
        <v>83.9</v>
      </c>
      <c r="C12" s="1">
        <v>362</v>
      </c>
      <c r="D12" s="1">
        <v>572</v>
      </c>
      <c r="E12" s="1">
        <v>63.3</v>
      </c>
      <c r="F12" s="1">
        <v>4274</v>
      </c>
      <c r="G12" s="1">
        <v>267.10000000000002</v>
      </c>
      <c r="H12" s="1">
        <v>7.5</v>
      </c>
      <c r="I12" s="1">
        <v>24</v>
      </c>
      <c r="J12" s="1">
        <v>22</v>
      </c>
      <c r="K12"/>
      <c r="L12"/>
      <c r="M12"/>
      <c r="N12"/>
      <c r="O12"/>
      <c r="P12"/>
      <c r="Q12"/>
      <c r="R12"/>
      <c r="S12"/>
      <c r="V12" s="1" t="s">
        <v>76</v>
      </c>
    </row>
    <row r="13" spans="1:22" x14ac:dyDescent="0.25">
      <c r="A13" s="1" t="s">
        <v>18</v>
      </c>
      <c r="B13" s="1">
        <v>92</v>
      </c>
      <c r="C13" s="1">
        <v>375</v>
      </c>
      <c r="D13" s="1">
        <v>584</v>
      </c>
      <c r="E13" s="1">
        <v>64.2</v>
      </c>
      <c r="F13" s="1">
        <v>4261</v>
      </c>
      <c r="G13" s="1">
        <v>266.3</v>
      </c>
      <c r="H13" s="1">
        <v>7.3</v>
      </c>
      <c r="I13" s="1">
        <v>28</v>
      </c>
      <c r="J13" s="1">
        <v>14</v>
      </c>
      <c r="K13"/>
      <c r="L13"/>
      <c r="M13"/>
      <c r="N13"/>
      <c r="O13"/>
      <c r="P13"/>
      <c r="Q13"/>
      <c r="R13"/>
      <c r="S13"/>
      <c r="U13" s="1" t="s">
        <v>77</v>
      </c>
    </row>
    <row r="14" spans="1:22" x14ac:dyDescent="0.25">
      <c r="A14" s="1" t="s">
        <v>19</v>
      </c>
      <c r="B14" s="1">
        <v>81.7</v>
      </c>
      <c r="C14" s="1">
        <v>355</v>
      </c>
      <c r="D14" s="1">
        <v>588</v>
      </c>
      <c r="E14" s="1">
        <v>60.4</v>
      </c>
      <c r="F14" s="1">
        <v>3913</v>
      </c>
      <c r="G14" s="1">
        <v>244.6</v>
      </c>
      <c r="H14" s="1">
        <v>6.7</v>
      </c>
      <c r="I14" s="1">
        <v>24</v>
      </c>
      <c r="J14" s="1">
        <v>17</v>
      </c>
      <c r="K14"/>
      <c r="L14"/>
      <c r="M14"/>
      <c r="N14"/>
      <c r="O14"/>
      <c r="P14"/>
      <c r="Q14"/>
      <c r="R14"/>
      <c r="S14"/>
      <c r="U14" s="4">
        <v>0.997</v>
      </c>
    </row>
    <row r="15" spans="1:22" x14ac:dyDescent="0.25">
      <c r="A15" s="1" t="s">
        <v>20</v>
      </c>
      <c r="B15" s="1">
        <v>73.099999999999994</v>
      </c>
      <c r="C15" s="1">
        <v>362</v>
      </c>
      <c r="D15" s="1">
        <v>614</v>
      </c>
      <c r="E15" s="1">
        <v>59</v>
      </c>
      <c r="F15" s="1">
        <v>3912</v>
      </c>
      <c r="G15" s="1">
        <v>244.5</v>
      </c>
      <c r="H15" s="1">
        <v>6.4</v>
      </c>
      <c r="I15" s="1">
        <v>19</v>
      </c>
      <c r="J15" s="1">
        <v>22</v>
      </c>
      <c r="K15"/>
      <c r="L15"/>
      <c r="M15"/>
      <c r="N15"/>
      <c r="O15"/>
      <c r="P15"/>
      <c r="Q15"/>
      <c r="R15"/>
      <c r="S15"/>
    </row>
    <row r="16" spans="1:22" x14ac:dyDescent="0.25">
      <c r="A16" s="1" t="s">
        <v>21</v>
      </c>
      <c r="B16" s="1">
        <v>96.7</v>
      </c>
      <c r="C16" s="1">
        <v>342</v>
      </c>
      <c r="D16" s="1">
        <v>535</v>
      </c>
      <c r="E16" s="1">
        <v>63.9</v>
      </c>
      <c r="F16" s="1">
        <v>3828</v>
      </c>
      <c r="G16" s="1">
        <v>255.2</v>
      </c>
      <c r="H16" s="1">
        <v>7.2</v>
      </c>
      <c r="I16" s="1">
        <v>31</v>
      </c>
      <c r="J16" s="1">
        <v>10</v>
      </c>
      <c r="K16"/>
      <c r="L16"/>
      <c r="M16"/>
      <c r="N16"/>
      <c r="O16"/>
      <c r="P16"/>
      <c r="Q16"/>
      <c r="R16"/>
      <c r="S16"/>
    </row>
    <row r="17" spans="1:19" x14ac:dyDescent="0.25">
      <c r="A17" s="1" t="s">
        <v>22</v>
      </c>
      <c r="B17" s="1">
        <v>87</v>
      </c>
      <c r="C17" s="1">
        <v>343</v>
      </c>
      <c r="D17" s="1">
        <v>570</v>
      </c>
      <c r="E17" s="1">
        <v>60.2</v>
      </c>
      <c r="F17" s="1">
        <v>3822</v>
      </c>
      <c r="G17" s="1">
        <v>238.9</v>
      </c>
      <c r="H17" s="1">
        <v>6.7</v>
      </c>
      <c r="I17" s="1">
        <v>23</v>
      </c>
      <c r="J17" s="1">
        <v>9</v>
      </c>
      <c r="K17"/>
      <c r="L17"/>
      <c r="M17"/>
      <c r="N17"/>
      <c r="O17"/>
      <c r="P17"/>
      <c r="Q17"/>
      <c r="R17"/>
      <c r="S17"/>
    </row>
    <row r="18" spans="1:19" x14ac:dyDescent="0.25">
      <c r="A18" s="1" t="s">
        <v>23</v>
      </c>
      <c r="B18" s="1">
        <v>69.400000000000006</v>
      </c>
      <c r="C18" s="1">
        <v>317</v>
      </c>
      <c r="D18" s="1">
        <v>551</v>
      </c>
      <c r="E18" s="1">
        <v>57.5</v>
      </c>
      <c r="F18" s="1">
        <v>3818</v>
      </c>
      <c r="G18" s="1">
        <v>238.6</v>
      </c>
      <c r="H18" s="1">
        <v>6.9</v>
      </c>
      <c r="I18" s="1">
        <v>18</v>
      </c>
      <c r="J18" s="1">
        <v>27</v>
      </c>
      <c r="K18"/>
      <c r="L18"/>
      <c r="M18"/>
      <c r="N18"/>
      <c r="O18"/>
      <c r="P18"/>
      <c r="Q18"/>
      <c r="R18"/>
      <c r="S18"/>
    </row>
    <row r="19" spans="1:19" x14ac:dyDescent="0.25">
      <c r="A19" s="1" t="s">
        <v>24</v>
      </c>
      <c r="B19" s="1">
        <v>88.8</v>
      </c>
      <c r="C19" s="1">
        <v>292</v>
      </c>
      <c r="D19" s="1">
        <v>473</v>
      </c>
      <c r="E19" s="1">
        <v>61.7</v>
      </c>
      <c r="F19" s="1">
        <v>3379</v>
      </c>
      <c r="G19" s="1">
        <v>211.2</v>
      </c>
      <c r="H19" s="1">
        <v>7.1</v>
      </c>
      <c r="I19" s="1">
        <v>24</v>
      </c>
      <c r="J19" s="1">
        <v>13</v>
      </c>
      <c r="K19"/>
      <c r="L19"/>
      <c r="M19"/>
      <c r="N19"/>
      <c r="O19"/>
      <c r="P19"/>
      <c r="Q19"/>
      <c r="R19"/>
      <c r="S19"/>
    </row>
    <row r="20" spans="1:19" x14ac:dyDescent="0.25">
      <c r="A20" s="1" t="s">
        <v>25</v>
      </c>
      <c r="B20" s="1">
        <v>101.2</v>
      </c>
      <c r="C20" s="1">
        <v>257</v>
      </c>
      <c r="D20" s="1">
        <v>407</v>
      </c>
      <c r="E20" s="1">
        <v>63.1</v>
      </c>
      <c r="F20" s="1">
        <v>3357</v>
      </c>
      <c r="G20" s="1">
        <v>209.8</v>
      </c>
      <c r="H20" s="1">
        <v>8.1999999999999993</v>
      </c>
      <c r="I20" s="1">
        <v>26</v>
      </c>
      <c r="J20" s="1">
        <v>9</v>
      </c>
      <c r="K20"/>
      <c r="L20"/>
      <c r="M20"/>
      <c r="N20"/>
      <c r="O20"/>
      <c r="P20"/>
      <c r="Q20"/>
      <c r="R20"/>
      <c r="S20"/>
    </row>
    <row r="21" spans="1:19" x14ac:dyDescent="0.25">
      <c r="A21" s="1" t="s">
        <v>26</v>
      </c>
      <c r="B21" s="1">
        <v>89.1</v>
      </c>
      <c r="C21" s="1">
        <v>308</v>
      </c>
      <c r="D21" s="1">
        <v>508</v>
      </c>
      <c r="E21" s="1">
        <v>60.6</v>
      </c>
      <c r="F21" s="1">
        <v>3313</v>
      </c>
      <c r="G21" s="1">
        <v>220.9</v>
      </c>
      <c r="H21" s="1">
        <v>6.5</v>
      </c>
      <c r="I21" s="1">
        <v>23</v>
      </c>
      <c r="J21" s="1">
        <v>7</v>
      </c>
      <c r="K21"/>
      <c r="L21"/>
      <c r="M21"/>
      <c r="N21"/>
      <c r="O21"/>
      <c r="P21"/>
      <c r="Q21"/>
      <c r="R21"/>
      <c r="S21"/>
    </row>
    <row r="22" spans="1:19" x14ac:dyDescent="0.25">
      <c r="A22" s="1" t="s">
        <v>27</v>
      </c>
      <c r="B22" s="1">
        <v>76.5</v>
      </c>
      <c r="C22" s="1">
        <v>305</v>
      </c>
      <c r="D22" s="1">
        <v>503</v>
      </c>
      <c r="E22" s="1">
        <v>60.6</v>
      </c>
      <c r="F22" s="1">
        <v>3241</v>
      </c>
      <c r="G22" s="1">
        <v>216.1</v>
      </c>
      <c r="H22" s="1">
        <v>6.4</v>
      </c>
      <c r="I22" s="1">
        <v>13</v>
      </c>
      <c r="J22" s="1">
        <v>14</v>
      </c>
      <c r="K22"/>
      <c r="L22"/>
      <c r="M22"/>
      <c r="N22"/>
      <c r="O22"/>
      <c r="P22"/>
      <c r="Q22"/>
      <c r="R22"/>
      <c r="S22"/>
    </row>
    <row r="23" spans="1:19" x14ac:dyDescent="0.25">
      <c r="A23" s="1" t="s">
        <v>28</v>
      </c>
      <c r="B23" s="1">
        <v>82.2</v>
      </c>
      <c r="C23" s="1">
        <v>274</v>
      </c>
      <c r="D23" s="1">
        <v>456</v>
      </c>
      <c r="E23" s="1">
        <v>60.1</v>
      </c>
      <c r="F23" s="1">
        <v>3203</v>
      </c>
      <c r="G23" s="1">
        <v>246.4</v>
      </c>
      <c r="H23" s="1">
        <v>7</v>
      </c>
      <c r="I23" s="1">
        <v>16</v>
      </c>
      <c r="J23" s="1">
        <v>12</v>
      </c>
      <c r="K23"/>
      <c r="L23"/>
      <c r="M23"/>
      <c r="N23"/>
      <c r="O23"/>
      <c r="P23"/>
      <c r="Q23"/>
      <c r="R23"/>
      <c r="S23"/>
    </row>
    <row r="24" spans="1:19" x14ac:dyDescent="0.25">
      <c r="A24" s="1" t="s">
        <v>29</v>
      </c>
      <c r="B24" s="1">
        <v>91.6</v>
      </c>
      <c r="C24" s="1">
        <v>243</v>
      </c>
      <c r="D24" s="1">
        <v>416</v>
      </c>
      <c r="E24" s="1">
        <v>58.4</v>
      </c>
      <c r="F24" s="1">
        <v>3197</v>
      </c>
      <c r="G24" s="1">
        <v>199.8</v>
      </c>
      <c r="H24" s="1">
        <v>7.7</v>
      </c>
      <c r="I24" s="1">
        <v>21</v>
      </c>
      <c r="J24" s="1">
        <v>8</v>
      </c>
      <c r="K24"/>
      <c r="L24"/>
      <c r="M24"/>
      <c r="N24"/>
      <c r="O24"/>
      <c r="P24"/>
      <c r="Q24"/>
      <c r="R24"/>
      <c r="S24"/>
    </row>
    <row r="25" spans="1:19" x14ac:dyDescent="0.25">
      <c r="A25" s="1" t="s">
        <v>30</v>
      </c>
      <c r="B25" s="1">
        <v>66.5</v>
      </c>
      <c r="C25" s="1">
        <v>247</v>
      </c>
      <c r="D25" s="1">
        <v>443</v>
      </c>
      <c r="E25" s="1">
        <v>55.8</v>
      </c>
      <c r="F25" s="1">
        <v>3046</v>
      </c>
      <c r="G25" s="1">
        <v>190.4</v>
      </c>
      <c r="H25" s="1">
        <v>6.9</v>
      </c>
      <c r="I25" s="1">
        <v>12</v>
      </c>
      <c r="J25" s="1">
        <v>21</v>
      </c>
      <c r="K25"/>
      <c r="L25"/>
      <c r="M25"/>
      <c r="N25"/>
      <c r="O25"/>
      <c r="P25"/>
      <c r="Q25"/>
      <c r="R25"/>
      <c r="S25"/>
    </row>
    <row r="26" spans="1:19" x14ac:dyDescent="0.25">
      <c r="A26" s="1" t="s">
        <v>31</v>
      </c>
      <c r="B26" s="1">
        <v>119.2</v>
      </c>
      <c r="C26" s="1">
        <v>203</v>
      </c>
      <c r="D26" s="1">
        <v>317</v>
      </c>
      <c r="E26" s="1">
        <v>64</v>
      </c>
      <c r="F26" s="1">
        <v>2891</v>
      </c>
      <c r="G26" s="1">
        <v>222.4</v>
      </c>
      <c r="H26" s="1">
        <v>9.1</v>
      </c>
      <c r="I26" s="1">
        <v>27</v>
      </c>
      <c r="J26" s="1">
        <v>2</v>
      </c>
      <c r="K26"/>
      <c r="L26"/>
      <c r="M26"/>
      <c r="N26"/>
      <c r="O26"/>
      <c r="P26"/>
      <c r="Q26"/>
      <c r="R26"/>
      <c r="S26"/>
    </row>
    <row r="27" spans="1:19" x14ac:dyDescent="0.25">
      <c r="A27" s="1" t="s">
        <v>32</v>
      </c>
      <c r="B27" s="1">
        <v>89.2</v>
      </c>
      <c r="C27" s="1">
        <v>224</v>
      </c>
      <c r="D27" s="1">
        <v>355</v>
      </c>
      <c r="E27" s="1">
        <v>63.1</v>
      </c>
      <c r="F27" s="1">
        <v>2621</v>
      </c>
      <c r="G27" s="1">
        <v>238.3</v>
      </c>
      <c r="H27" s="1">
        <v>7.4</v>
      </c>
      <c r="I27" s="1">
        <v>19</v>
      </c>
      <c r="J27" s="1">
        <v>12</v>
      </c>
      <c r="K27"/>
      <c r="L27"/>
      <c r="M27"/>
      <c r="N27"/>
      <c r="O27"/>
      <c r="P27"/>
      <c r="Q27"/>
      <c r="R27"/>
      <c r="S27"/>
    </row>
    <row r="28" spans="1:19" x14ac:dyDescent="0.25">
      <c r="A28" s="1" t="s">
        <v>33</v>
      </c>
      <c r="B28" s="1">
        <v>83.9</v>
      </c>
      <c r="C28" s="1">
        <v>247</v>
      </c>
      <c r="D28" s="1">
        <v>416</v>
      </c>
      <c r="E28" s="1">
        <v>59.4</v>
      </c>
      <c r="F28" s="1">
        <v>2608</v>
      </c>
      <c r="G28" s="1">
        <v>200.6</v>
      </c>
      <c r="H28" s="1">
        <v>6.3</v>
      </c>
      <c r="I28" s="1">
        <v>19</v>
      </c>
      <c r="J28" s="1">
        <v>9</v>
      </c>
      <c r="K28"/>
      <c r="L28"/>
      <c r="M28"/>
      <c r="N28"/>
      <c r="O28"/>
      <c r="P28"/>
      <c r="Q28"/>
      <c r="R28"/>
      <c r="S28"/>
    </row>
    <row r="29" spans="1:19" x14ac:dyDescent="0.25">
      <c r="A29" s="1" t="s">
        <v>34</v>
      </c>
      <c r="B29" s="1">
        <v>104.9</v>
      </c>
      <c r="C29" s="1">
        <v>193</v>
      </c>
      <c r="D29" s="1">
        <v>290</v>
      </c>
      <c r="E29" s="1">
        <v>66.599999999999994</v>
      </c>
      <c r="F29" s="1">
        <v>2536</v>
      </c>
      <c r="G29" s="1">
        <v>281.8</v>
      </c>
      <c r="H29" s="1">
        <v>8.6999999999999993</v>
      </c>
      <c r="I29" s="1">
        <v>17</v>
      </c>
      <c r="J29" s="1">
        <v>6</v>
      </c>
      <c r="K29"/>
      <c r="L29"/>
      <c r="M29"/>
      <c r="N29"/>
      <c r="O29"/>
      <c r="P29"/>
      <c r="Q29"/>
      <c r="R29"/>
      <c r="S29"/>
    </row>
    <row r="30" spans="1:19" x14ac:dyDescent="0.25">
      <c r="A30" s="1" t="s">
        <v>35</v>
      </c>
      <c r="B30" s="1">
        <v>82</v>
      </c>
      <c r="C30" s="1">
        <v>217</v>
      </c>
      <c r="D30" s="1">
        <v>350</v>
      </c>
      <c r="E30" s="1">
        <v>62</v>
      </c>
      <c r="F30" s="1">
        <v>2454</v>
      </c>
      <c r="G30" s="1">
        <v>223.1</v>
      </c>
      <c r="H30" s="1">
        <v>7</v>
      </c>
      <c r="I30" s="1">
        <v>14</v>
      </c>
      <c r="J30" s="1">
        <v>12</v>
      </c>
      <c r="K30"/>
      <c r="L30"/>
      <c r="M30"/>
      <c r="N30"/>
      <c r="O30"/>
      <c r="P30"/>
      <c r="Q30"/>
      <c r="R30"/>
      <c r="S30"/>
    </row>
    <row r="31" spans="1:19" x14ac:dyDescent="0.25">
      <c r="A31" s="1" t="s">
        <v>36</v>
      </c>
      <c r="B31" s="1">
        <v>73</v>
      </c>
      <c r="C31" s="1">
        <v>219</v>
      </c>
      <c r="D31" s="1">
        <v>358</v>
      </c>
      <c r="E31" s="1">
        <v>61.2</v>
      </c>
      <c r="F31" s="1">
        <v>2310</v>
      </c>
      <c r="G31" s="1">
        <v>231</v>
      </c>
      <c r="H31" s="1">
        <v>6.5</v>
      </c>
      <c r="I31" s="1">
        <v>10</v>
      </c>
      <c r="J31" s="1">
        <v>14</v>
      </c>
      <c r="K31"/>
      <c r="L31"/>
      <c r="M31"/>
      <c r="N31"/>
      <c r="O31"/>
      <c r="P31"/>
      <c r="Q31"/>
      <c r="R31"/>
      <c r="S31"/>
    </row>
    <row r="32" spans="1:19" x14ac:dyDescent="0.25">
      <c r="A32" s="1" t="s">
        <v>37</v>
      </c>
      <c r="B32" s="1">
        <v>76.900000000000006</v>
      </c>
      <c r="C32" s="1">
        <v>180</v>
      </c>
      <c r="D32" s="1">
        <v>317</v>
      </c>
      <c r="E32" s="1">
        <v>56.8</v>
      </c>
      <c r="F32" s="1">
        <v>2015</v>
      </c>
      <c r="G32" s="1">
        <v>223.9</v>
      </c>
      <c r="H32" s="1">
        <v>6.4</v>
      </c>
      <c r="I32" s="1">
        <v>11</v>
      </c>
      <c r="J32" s="1">
        <v>8</v>
      </c>
      <c r="K32"/>
      <c r="L32"/>
      <c r="M32"/>
      <c r="N32"/>
      <c r="O32"/>
      <c r="P32"/>
      <c r="Q32"/>
      <c r="R32"/>
      <c r="S32"/>
    </row>
    <row r="33" spans="1:19" x14ac:dyDescent="0.25">
      <c r="A33" s="1" t="s">
        <v>38</v>
      </c>
      <c r="B33" s="1">
        <v>77.7</v>
      </c>
      <c r="C33" s="1">
        <v>180</v>
      </c>
      <c r="D33" s="1">
        <v>306</v>
      </c>
      <c r="E33" s="1">
        <v>58.8</v>
      </c>
      <c r="F33" s="1">
        <v>1972</v>
      </c>
      <c r="G33" s="1">
        <v>197.2</v>
      </c>
      <c r="H33" s="1">
        <v>6.4</v>
      </c>
      <c r="I33" s="1">
        <v>11</v>
      </c>
      <c r="J33" s="1">
        <v>9</v>
      </c>
      <c r="K33"/>
      <c r="L33"/>
      <c r="M33"/>
      <c r="N33"/>
      <c r="O33"/>
      <c r="P33"/>
      <c r="Q33"/>
      <c r="R33"/>
      <c r="S33"/>
    </row>
    <row r="34" spans="1:19" x14ac:dyDescent="0.25">
      <c r="A34" s="1" t="s">
        <v>39</v>
      </c>
      <c r="B34" s="1">
        <v>109</v>
      </c>
      <c r="C34" s="1">
        <v>149</v>
      </c>
      <c r="D34" s="1">
        <v>224</v>
      </c>
      <c r="E34" s="1">
        <v>66.5</v>
      </c>
      <c r="F34" s="1">
        <v>1829</v>
      </c>
      <c r="G34" s="1">
        <v>228.6</v>
      </c>
      <c r="H34" s="1">
        <v>8.1999999999999993</v>
      </c>
      <c r="I34" s="1">
        <v>13</v>
      </c>
      <c r="J34" s="1">
        <v>1</v>
      </c>
      <c r="K34"/>
      <c r="L34"/>
      <c r="M34"/>
      <c r="N34"/>
      <c r="O34"/>
      <c r="P34"/>
      <c r="Q34"/>
      <c r="R34"/>
      <c r="S34"/>
    </row>
    <row r="35" spans="1:19" x14ac:dyDescent="0.25">
      <c r="A35" s="1" t="s">
        <v>40</v>
      </c>
      <c r="B35" s="1">
        <v>81.599999999999994</v>
      </c>
      <c r="C35" s="1">
        <v>153</v>
      </c>
      <c r="D35" s="1">
        <v>254</v>
      </c>
      <c r="E35" s="1">
        <v>60.2</v>
      </c>
      <c r="F35" s="1">
        <v>1807</v>
      </c>
      <c r="G35" s="1">
        <v>200.8</v>
      </c>
      <c r="H35" s="1">
        <v>7.1</v>
      </c>
      <c r="I35" s="1">
        <v>11</v>
      </c>
      <c r="J35" s="1">
        <v>9</v>
      </c>
      <c r="K35"/>
      <c r="L35"/>
      <c r="M35"/>
      <c r="N35"/>
      <c r="O35"/>
      <c r="P35"/>
      <c r="Q35"/>
      <c r="R35"/>
      <c r="S35"/>
    </row>
    <row r="36" spans="1:19" x14ac:dyDescent="0.25">
      <c r="A36" s="1" t="s">
        <v>41</v>
      </c>
      <c r="B36" s="1">
        <v>69.099999999999994</v>
      </c>
      <c r="C36" s="1">
        <v>156</v>
      </c>
      <c r="D36" s="1">
        <v>272</v>
      </c>
      <c r="E36" s="1">
        <v>57.4</v>
      </c>
      <c r="F36" s="1">
        <v>1798</v>
      </c>
      <c r="G36" s="1">
        <v>163.5</v>
      </c>
      <c r="H36" s="1">
        <v>6.6</v>
      </c>
      <c r="I36" s="1">
        <v>7</v>
      </c>
      <c r="J36" s="1">
        <v>11</v>
      </c>
      <c r="K36"/>
      <c r="L36"/>
      <c r="M36"/>
      <c r="N36"/>
      <c r="O36"/>
      <c r="P36"/>
      <c r="Q36"/>
      <c r="R36"/>
      <c r="S36"/>
    </row>
    <row r="37" spans="1:19" x14ac:dyDescent="0.25">
      <c r="A37" s="1" t="s">
        <v>42</v>
      </c>
      <c r="B37" s="1">
        <v>78.2</v>
      </c>
      <c r="C37" s="1">
        <v>137</v>
      </c>
      <c r="D37" s="1">
        <v>253</v>
      </c>
      <c r="E37" s="1">
        <v>54.2</v>
      </c>
      <c r="F37" s="1">
        <v>1760</v>
      </c>
      <c r="G37" s="1">
        <v>220</v>
      </c>
      <c r="H37" s="1">
        <v>7</v>
      </c>
      <c r="I37" s="1">
        <v>9</v>
      </c>
      <c r="J37" s="1">
        <v>6</v>
      </c>
      <c r="K37"/>
      <c r="L37"/>
      <c r="M37"/>
      <c r="N37"/>
      <c r="O37"/>
      <c r="P37"/>
      <c r="Q37"/>
      <c r="R37"/>
      <c r="S37"/>
    </row>
    <row r="38" spans="1:19" x14ac:dyDescent="0.25">
      <c r="A38" s="1" t="s">
        <v>43</v>
      </c>
      <c r="B38" s="1">
        <v>70.3</v>
      </c>
      <c r="C38" s="1">
        <v>141</v>
      </c>
      <c r="D38" s="1">
        <v>267</v>
      </c>
      <c r="E38" s="1">
        <v>52.8</v>
      </c>
      <c r="F38" s="1">
        <v>1731</v>
      </c>
      <c r="G38" s="1">
        <v>216.4</v>
      </c>
      <c r="H38" s="1">
        <v>6.5</v>
      </c>
      <c r="I38" s="1">
        <v>9</v>
      </c>
      <c r="J38" s="1">
        <v>9</v>
      </c>
      <c r="K38"/>
      <c r="L38"/>
      <c r="M38"/>
      <c r="N38"/>
      <c r="O38"/>
      <c r="P38"/>
      <c r="Q38"/>
      <c r="R38"/>
      <c r="S38"/>
    </row>
    <row r="39" spans="1:19" x14ac:dyDescent="0.25">
      <c r="A39" s="1" t="s">
        <v>44</v>
      </c>
      <c r="B39" s="1">
        <v>90.9</v>
      </c>
      <c r="C39" s="1">
        <v>159</v>
      </c>
      <c r="D39" s="1">
        <v>262</v>
      </c>
      <c r="E39" s="1">
        <v>60.7</v>
      </c>
      <c r="F39" s="1">
        <v>1687</v>
      </c>
      <c r="G39" s="1">
        <v>241</v>
      </c>
      <c r="H39" s="1">
        <v>6.4</v>
      </c>
      <c r="I39" s="1">
        <v>14</v>
      </c>
      <c r="J39" s="1">
        <v>4</v>
      </c>
      <c r="K39"/>
      <c r="L39"/>
      <c r="M39"/>
      <c r="N39"/>
      <c r="O39"/>
      <c r="P39"/>
      <c r="Q39"/>
      <c r="R39"/>
      <c r="S39"/>
    </row>
    <row r="40" spans="1:19" x14ac:dyDescent="0.25">
      <c r="A40" s="1" t="s">
        <v>45</v>
      </c>
      <c r="B40" s="1">
        <v>78.8</v>
      </c>
      <c r="C40" s="1">
        <v>142</v>
      </c>
      <c r="D40" s="1">
        <v>242</v>
      </c>
      <c r="E40" s="1">
        <v>58.7</v>
      </c>
      <c r="F40" s="1">
        <v>1673</v>
      </c>
      <c r="G40" s="1">
        <v>167.3</v>
      </c>
      <c r="H40" s="1">
        <v>6.9</v>
      </c>
      <c r="I40" s="1">
        <v>8</v>
      </c>
      <c r="J40" s="1">
        <v>7</v>
      </c>
      <c r="K40"/>
      <c r="L40"/>
      <c r="M40"/>
      <c r="N40"/>
      <c r="O40"/>
      <c r="P40"/>
      <c r="Q40"/>
      <c r="R40"/>
      <c r="S40"/>
    </row>
    <row r="41" spans="1:19" x14ac:dyDescent="0.25">
      <c r="A41" s="1" t="s">
        <v>46</v>
      </c>
      <c r="B41" s="1">
        <v>77.900000000000006</v>
      </c>
      <c r="C41" s="1">
        <v>152</v>
      </c>
      <c r="D41" s="1">
        <v>239</v>
      </c>
      <c r="E41" s="1">
        <v>63.6</v>
      </c>
      <c r="F41" s="1">
        <v>1648</v>
      </c>
      <c r="G41" s="1">
        <v>183.1</v>
      </c>
      <c r="H41" s="1">
        <v>6.9</v>
      </c>
      <c r="I41" s="1">
        <v>7</v>
      </c>
      <c r="J41" s="1">
        <v>9</v>
      </c>
      <c r="K41"/>
      <c r="L41"/>
      <c r="M41"/>
      <c r="N41"/>
      <c r="O41"/>
      <c r="P41"/>
      <c r="Q41"/>
      <c r="R41"/>
      <c r="S41"/>
    </row>
    <row r="42" spans="1:19" x14ac:dyDescent="0.25">
      <c r="A42" s="1" t="s">
        <v>47</v>
      </c>
      <c r="B42" s="1">
        <v>76.099999999999994</v>
      </c>
      <c r="C42" s="1">
        <v>118</v>
      </c>
      <c r="D42" s="1">
        <v>211</v>
      </c>
      <c r="E42" s="1">
        <v>55.9</v>
      </c>
      <c r="F42" s="1">
        <v>1547</v>
      </c>
      <c r="G42" s="1">
        <v>221</v>
      </c>
      <c r="H42" s="1">
        <v>7.3</v>
      </c>
      <c r="I42" s="1">
        <v>8</v>
      </c>
      <c r="J42" s="1">
        <v>8</v>
      </c>
      <c r="K42"/>
      <c r="L42"/>
      <c r="M42"/>
      <c r="N42"/>
      <c r="O42"/>
      <c r="P42"/>
      <c r="Q42"/>
      <c r="R42"/>
      <c r="S42"/>
    </row>
    <row r="43" spans="1:19" x14ac:dyDescent="0.25">
      <c r="A43" s="1" t="s">
        <v>48</v>
      </c>
      <c r="B43" s="1">
        <v>85.7</v>
      </c>
      <c r="C43" s="1">
        <v>124</v>
      </c>
      <c r="D43" s="1">
        <v>200</v>
      </c>
      <c r="E43" s="1">
        <v>62</v>
      </c>
      <c r="F43" s="1">
        <v>1392</v>
      </c>
      <c r="G43" s="1">
        <v>198.9</v>
      </c>
      <c r="H43" s="1">
        <v>7</v>
      </c>
      <c r="I43" s="1">
        <v>8</v>
      </c>
      <c r="J43" s="1">
        <v>5</v>
      </c>
      <c r="K43"/>
      <c r="L43"/>
      <c r="M43"/>
      <c r="N43"/>
      <c r="O43"/>
      <c r="P43"/>
      <c r="Q43"/>
      <c r="R43"/>
      <c r="S43"/>
    </row>
    <row r="44" spans="1:19" x14ac:dyDescent="0.25">
      <c r="A44" s="1" t="s">
        <v>49</v>
      </c>
      <c r="B44" s="1">
        <v>86.7</v>
      </c>
      <c r="C44" s="1">
        <v>111</v>
      </c>
      <c r="D44" s="1">
        <v>183</v>
      </c>
      <c r="E44" s="1">
        <v>60.7</v>
      </c>
      <c r="F44" s="1">
        <v>1256</v>
      </c>
      <c r="G44" s="1">
        <v>179.4</v>
      </c>
      <c r="H44" s="1">
        <v>6.9</v>
      </c>
      <c r="I44" s="1">
        <v>8</v>
      </c>
      <c r="J44" s="1">
        <v>4</v>
      </c>
      <c r="K44"/>
      <c r="L44"/>
      <c r="M44"/>
      <c r="N44"/>
      <c r="O44"/>
      <c r="P44"/>
      <c r="Q44"/>
      <c r="R44"/>
      <c r="S44"/>
    </row>
    <row r="45" spans="1:19" x14ac:dyDescent="0.25">
      <c r="A45" s="1" t="s">
        <v>50</v>
      </c>
      <c r="B45" s="1">
        <v>86.5</v>
      </c>
      <c r="C45" s="1">
        <v>77</v>
      </c>
      <c r="D45" s="1">
        <v>141</v>
      </c>
      <c r="E45" s="1">
        <v>54.6</v>
      </c>
      <c r="F45" s="1">
        <v>1215</v>
      </c>
      <c r="G45" s="1">
        <v>173.6</v>
      </c>
      <c r="H45" s="1">
        <v>8.6</v>
      </c>
      <c r="I45" s="1">
        <v>5</v>
      </c>
      <c r="J45" s="1">
        <v>3</v>
      </c>
      <c r="K45"/>
      <c r="L45"/>
      <c r="M45"/>
      <c r="N45"/>
      <c r="O45"/>
      <c r="P45"/>
      <c r="Q45"/>
      <c r="R45"/>
      <c r="S45"/>
    </row>
    <row r="46" spans="1:19" x14ac:dyDescent="0.25">
      <c r="A46" s="1" t="s">
        <v>51</v>
      </c>
      <c r="B46" s="1">
        <v>81</v>
      </c>
      <c r="C46" s="1">
        <v>93</v>
      </c>
      <c r="D46" s="1">
        <v>157</v>
      </c>
      <c r="E46" s="1">
        <v>59.2</v>
      </c>
      <c r="F46" s="1">
        <v>1092</v>
      </c>
      <c r="G46" s="1">
        <v>182</v>
      </c>
      <c r="H46" s="1">
        <v>7</v>
      </c>
      <c r="I46" s="1">
        <v>4</v>
      </c>
      <c r="J46" s="1">
        <v>3</v>
      </c>
      <c r="K46"/>
      <c r="L46"/>
      <c r="M46"/>
      <c r="N46"/>
      <c r="O46"/>
      <c r="P46"/>
      <c r="Q46"/>
      <c r="R46"/>
      <c r="S46"/>
    </row>
    <row r="47" spans="1:19" x14ac:dyDescent="0.25">
      <c r="A47" s="1" t="s">
        <v>52</v>
      </c>
      <c r="B47" s="1">
        <v>58.4</v>
      </c>
      <c r="C47" s="1">
        <v>81</v>
      </c>
      <c r="D47" s="1">
        <v>155</v>
      </c>
      <c r="E47" s="1">
        <v>52.3</v>
      </c>
      <c r="F47" s="1">
        <v>854</v>
      </c>
      <c r="G47" s="1">
        <v>170.8</v>
      </c>
      <c r="H47" s="1">
        <v>5.5</v>
      </c>
      <c r="I47" s="1">
        <v>4</v>
      </c>
      <c r="J47" s="1">
        <v>7</v>
      </c>
      <c r="K47"/>
      <c r="L47"/>
      <c r="M47"/>
      <c r="N47"/>
      <c r="O47"/>
      <c r="P47"/>
      <c r="Q47"/>
      <c r="R47"/>
      <c r="S47"/>
    </row>
    <row r="48" spans="1:19" x14ac:dyDescent="0.25">
      <c r="A48" s="1" t="s">
        <v>53</v>
      </c>
      <c r="B48" s="1">
        <v>52.6</v>
      </c>
      <c r="C48" s="1">
        <v>63</v>
      </c>
      <c r="D48" s="1">
        <v>147</v>
      </c>
      <c r="E48" s="1">
        <v>42.9</v>
      </c>
      <c r="F48" s="1">
        <v>761</v>
      </c>
      <c r="G48" s="1">
        <v>190.3</v>
      </c>
      <c r="H48" s="1">
        <v>5.2</v>
      </c>
      <c r="I48" s="1">
        <v>2</v>
      </c>
      <c r="J48" s="1">
        <v>4</v>
      </c>
      <c r="K48"/>
      <c r="L48"/>
      <c r="M48"/>
      <c r="N48"/>
      <c r="O48"/>
      <c r="P48"/>
      <c r="Q48"/>
      <c r="R48"/>
      <c r="S48"/>
    </row>
    <row r="49" spans="1:19" x14ac:dyDescent="0.25">
      <c r="A49" s="1" t="s">
        <v>54</v>
      </c>
      <c r="B49" s="1">
        <v>66.8</v>
      </c>
      <c r="C49" s="1">
        <v>55</v>
      </c>
      <c r="D49" s="1">
        <v>90</v>
      </c>
      <c r="E49" s="1">
        <v>61.1</v>
      </c>
      <c r="F49" s="1">
        <v>717</v>
      </c>
      <c r="G49" s="1">
        <v>239</v>
      </c>
      <c r="H49" s="1">
        <v>8</v>
      </c>
      <c r="I49" s="1">
        <v>1</v>
      </c>
      <c r="J49" s="1">
        <v>5</v>
      </c>
      <c r="K49"/>
      <c r="L49"/>
      <c r="M49"/>
      <c r="N49"/>
      <c r="O49"/>
      <c r="P49"/>
      <c r="Q49"/>
      <c r="R49"/>
      <c r="S49"/>
    </row>
    <row r="50" spans="1:19" x14ac:dyDescent="0.25">
      <c r="A50" s="1" t="s">
        <v>55</v>
      </c>
      <c r="B50" s="1">
        <v>82.6</v>
      </c>
      <c r="C50" s="1">
        <v>57</v>
      </c>
      <c r="D50" s="1">
        <v>96</v>
      </c>
      <c r="E50" s="1">
        <v>59.4</v>
      </c>
      <c r="F50" s="1">
        <v>615</v>
      </c>
      <c r="G50" s="1">
        <v>205</v>
      </c>
      <c r="H50" s="1">
        <v>6.4</v>
      </c>
      <c r="I50" s="1">
        <v>5</v>
      </c>
      <c r="J50" s="1">
        <v>3</v>
      </c>
      <c r="K50"/>
      <c r="L50"/>
      <c r="M50"/>
      <c r="N50"/>
      <c r="O50"/>
      <c r="P50"/>
      <c r="Q50"/>
      <c r="R50"/>
      <c r="S50"/>
    </row>
    <row r="51" spans="1:19" x14ac:dyDescent="0.25">
      <c r="A51" s="1" t="s">
        <v>56</v>
      </c>
      <c r="B51" s="1">
        <v>36</v>
      </c>
      <c r="C51" s="1">
        <v>42</v>
      </c>
      <c r="D51" s="1">
        <v>86</v>
      </c>
      <c r="E51" s="1">
        <v>48.8</v>
      </c>
      <c r="F51" s="1">
        <v>481</v>
      </c>
      <c r="G51" s="1">
        <v>160.30000000000001</v>
      </c>
      <c r="H51" s="1">
        <v>5.6</v>
      </c>
      <c r="I51" s="1">
        <v>1</v>
      </c>
      <c r="J51" s="1">
        <v>7</v>
      </c>
      <c r="K51"/>
      <c r="L51"/>
      <c r="M51"/>
      <c r="N51"/>
      <c r="O51"/>
      <c r="P51"/>
      <c r="Q51"/>
      <c r="R51"/>
      <c r="S51"/>
    </row>
    <row r="52" spans="1:19" x14ac:dyDescent="0.25">
      <c r="A52" s="1" t="s">
        <v>57</v>
      </c>
      <c r="B52" s="1">
        <v>85.3</v>
      </c>
      <c r="C52" s="1">
        <v>33</v>
      </c>
      <c r="D52" s="1">
        <v>51</v>
      </c>
      <c r="E52" s="1">
        <v>64.7</v>
      </c>
      <c r="F52" s="1">
        <v>398</v>
      </c>
      <c r="G52" s="1">
        <v>132.69999999999999</v>
      </c>
      <c r="H52" s="1">
        <v>7.8</v>
      </c>
      <c r="I52" s="1">
        <v>2</v>
      </c>
      <c r="J52" s="1">
        <v>2</v>
      </c>
      <c r="K52"/>
      <c r="L52"/>
      <c r="M52"/>
      <c r="N52"/>
      <c r="O52"/>
      <c r="P52"/>
      <c r="Q52"/>
      <c r="R52"/>
      <c r="S52"/>
    </row>
    <row r="53" spans="1:19" x14ac:dyDescent="0.25">
      <c r="A53" s="1" t="s">
        <v>58</v>
      </c>
      <c r="B53" s="1">
        <v>45.1</v>
      </c>
      <c r="C53" s="1">
        <v>26</v>
      </c>
      <c r="D53" s="1">
        <v>59</v>
      </c>
      <c r="E53" s="1">
        <v>44.1</v>
      </c>
      <c r="F53" s="1">
        <v>309</v>
      </c>
      <c r="G53" s="1">
        <v>154.5</v>
      </c>
      <c r="H53" s="1">
        <v>5.2</v>
      </c>
      <c r="I53" s="1">
        <v>1</v>
      </c>
      <c r="J53" s="1">
        <v>3</v>
      </c>
      <c r="K53"/>
      <c r="L53"/>
      <c r="M53"/>
      <c r="N53"/>
      <c r="O53"/>
      <c r="P53"/>
      <c r="Q53"/>
      <c r="R53"/>
      <c r="S53"/>
    </row>
    <row r="54" spans="1:19" x14ac:dyDescent="0.25">
      <c r="A54" s="1" t="s">
        <v>59</v>
      </c>
      <c r="B54" s="1">
        <v>44.6</v>
      </c>
      <c r="C54" s="1">
        <v>30</v>
      </c>
      <c r="D54" s="1">
        <v>49</v>
      </c>
      <c r="E54" s="1">
        <v>61.2</v>
      </c>
      <c r="F54" s="1">
        <v>300</v>
      </c>
      <c r="G54" s="1">
        <v>100</v>
      </c>
      <c r="H54" s="1">
        <v>6.1</v>
      </c>
      <c r="I54" s="1">
        <v>0</v>
      </c>
      <c r="J54" s="1">
        <v>4</v>
      </c>
      <c r="K54"/>
      <c r="L54"/>
      <c r="M54"/>
      <c r="N54"/>
      <c r="O54"/>
      <c r="P54"/>
      <c r="Q54"/>
      <c r="R54"/>
      <c r="S54"/>
    </row>
    <row r="55" spans="1:19" x14ac:dyDescent="0.25">
      <c r="A55" s="1" t="s">
        <v>60</v>
      </c>
      <c r="B55" s="1">
        <v>81.900000000000006</v>
      </c>
      <c r="C55" s="1">
        <v>25</v>
      </c>
      <c r="D55" s="1">
        <v>38</v>
      </c>
      <c r="E55" s="1">
        <v>65.8</v>
      </c>
      <c r="F55" s="1">
        <v>248</v>
      </c>
      <c r="G55" s="1">
        <v>49.6</v>
      </c>
      <c r="H55" s="1">
        <v>6.5</v>
      </c>
      <c r="I55" s="1">
        <v>1</v>
      </c>
      <c r="J55" s="1">
        <v>1</v>
      </c>
      <c r="K55"/>
      <c r="L55"/>
      <c r="M55"/>
      <c r="N55"/>
      <c r="O55"/>
      <c r="P55"/>
      <c r="Q55"/>
      <c r="R55"/>
      <c r="S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32"/>
  <sheetViews>
    <sheetView topLeftCell="A8" workbookViewId="0">
      <selection activeCell="F23" sqref="F23"/>
    </sheetView>
  </sheetViews>
  <sheetFormatPr defaultRowHeight="15" x14ac:dyDescent="0.25"/>
  <cols>
    <col min="1" max="4" width="9.140625" style="1"/>
    <col min="5" max="5" width="13.5703125" style="1" customWidth="1"/>
    <col min="6" max="6" width="9.140625" style="1"/>
    <col min="7" max="7" width="14" style="1" customWidth="1"/>
    <col min="8" max="16384" width="9.140625" style="1"/>
  </cols>
  <sheetData>
    <row r="8" spans="3:9" x14ac:dyDescent="0.25">
      <c r="D8" s="1" t="s">
        <v>63</v>
      </c>
    </row>
    <row r="9" spans="3:9" x14ac:dyDescent="0.25">
      <c r="I9" s="1" t="s">
        <v>78</v>
      </c>
    </row>
    <row r="10" spans="3:9" x14ac:dyDescent="0.25">
      <c r="D10" s="1" t="s">
        <v>64</v>
      </c>
      <c r="I10" s="1">
        <f>0.1/252</f>
        <v>3.9682539682539683E-4</v>
      </c>
    </row>
    <row r="11" spans="3:9" x14ac:dyDescent="0.25">
      <c r="D11" s="1" t="s">
        <v>65</v>
      </c>
    </row>
    <row r="12" spans="3:9" x14ac:dyDescent="0.25">
      <c r="D12" s="1" t="s">
        <v>66</v>
      </c>
      <c r="E12" s="1" t="s">
        <v>67</v>
      </c>
      <c r="F12" s="1" t="s">
        <v>68</v>
      </c>
      <c r="G12" s="1" t="s">
        <v>79</v>
      </c>
    </row>
    <row r="13" spans="3:9" x14ac:dyDescent="0.25">
      <c r="C13" s="1">
        <f>VALUE(F13)</f>
        <v>-22.61</v>
      </c>
      <c r="D13" s="1">
        <v>1</v>
      </c>
      <c r="E13" s="5">
        <v>12128</v>
      </c>
      <c r="F13" s="1">
        <v>-22.61</v>
      </c>
      <c r="G13" s="1">
        <f>(F13-0)/1.5</f>
        <v>-15.073333333333332</v>
      </c>
    </row>
    <row r="14" spans="3:9" x14ac:dyDescent="0.25">
      <c r="D14" s="1">
        <v>2</v>
      </c>
      <c r="E14" s="5">
        <v>11602</v>
      </c>
      <c r="F14" s="1">
        <v>-12.82</v>
      </c>
    </row>
    <row r="15" spans="3:9" x14ac:dyDescent="0.25">
      <c r="D15" s="1">
        <v>3</v>
      </c>
      <c r="E15" s="5">
        <v>10896</v>
      </c>
      <c r="F15" s="1">
        <v>-11.99</v>
      </c>
    </row>
    <row r="16" spans="3:9" x14ac:dyDescent="0.25">
      <c r="D16" s="1">
        <v>4</v>
      </c>
      <c r="E16" s="5">
        <v>11953</v>
      </c>
      <c r="F16" s="1">
        <v>-11.73</v>
      </c>
    </row>
    <row r="17" spans="4:6" x14ac:dyDescent="0.25">
      <c r="D17" s="1">
        <v>5</v>
      </c>
      <c r="E17" s="5">
        <v>39734</v>
      </c>
      <c r="F17" s="1">
        <v>-9.92</v>
      </c>
    </row>
    <row r="18" spans="4:6" x14ac:dyDescent="0.25">
      <c r="D18" s="1">
        <v>6</v>
      </c>
      <c r="E18" s="5">
        <v>39749</v>
      </c>
      <c r="F18" s="1">
        <v>-8.4</v>
      </c>
    </row>
    <row r="19" spans="4:6" x14ac:dyDescent="0.25">
      <c r="D19" s="1">
        <v>7</v>
      </c>
      <c r="E19" s="5">
        <v>32071</v>
      </c>
      <c r="F19" s="1">
        <v>-8.2899999999999991</v>
      </c>
    </row>
    <row r="20" spans="4:6" x14ac:dyDescent="0.25">
      <c r="D20" s="1">
        <v>8</v>
      </c>
      <c r="E20" s="5">
        <v>11904</v>
      </c>
      <c r="F20" s="1">
        <v>-8.0399999999999991</v>
      </c>
    </row>
    <row r="21" spans="4:6" x14ac:dyDescent="0.25">
      <c r="D21" s="1">
        <v>9</v>
      </c>
      <c r="E21" s="5">
        <v>11730</v>
      </c>
      <c r="F21" s="1">
        <v>-7.87</v>
      </c>
    </row>
    <row r="22" spans="4:6" x14ac:dyDescent="0.25">
      <c r="D22" s="1">
        <v>10</v>
      </c>
      <c r="E22" s="5">
        <v>10911</v>
      </c>
      <c r="F22" s="1">
        <v>-7.84</v>
      </c>
    </row>
    <row r="23" spans="4:6" x14ac:dyDescent="0.25">
      <c r="E23" s="5"/>
    </row>
    <row r="24" spans="4:6" x14ac:dyDescent="0.25">
      <c r="E24" s="5"/>
    </row>
    <row r="25" spans="4:6" x14ac:dyDescent="0.25">
      <c r="E25" s="5"/>
    </row>
    <row r="26" spans="4:6" x14ac:dyDescent="0.25">
      <c r="E26" s="5"/>
    </row>
    <row r="27" spans="4:6" x14ac:dyDescent="0.25">
      <c r="E27" s="5"/>
    </row>
    <row r="28" spans="4:6" x14ac:dyDescent="0.25">
      <c r="E28" s="5"/>
    </row>
    <row r="30" spans="4:6" x14ac:dyDescent="0.25">
      <c r="E30" s="5"/>
    </row>
    <row r="31" spans="4:6" x14ac:dyDescent="0.25">
      <c r="E31" s="5"/>
    </row>
    <row r="32" spans="4:6" x14ac:dyDescent="0.25">
      <c r="E32" s="5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football</vt:lpstr>
      <vt:lpstr>stocks</vt:lpstr>
      <vt:lpstr>football!ExternalData_1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Winston, Wayne L.</cp:lastModifiedBy>
  <dcterms:created xsi:type="dcterms:W3CDTF">2014-02-06T21:17:24Z</dcterms:created>
  <dcterms:modified xsi:type="dcterms:W3CDTF">2016-09-14T12:02:17Z</dcterms:modified>
</cp:coreProperties>
</file>