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L10" i="1" l="1"/>
  <c r="N8" i="1"/>
  <c r="M7" i="1"/>
  <c r="M6" i="1"/>
  <c r="K7" i="1"/>
  <c r="N7" i="1" s="1"/>
  <c r="K8" i="1"/>
  <c r="K9" i="1"/>
  <c r="N9" i="1" s="1"/>
  <c r="K10" i="1"/>
  <c r="N10" i="1" s="1"/>
  <c r="K6" i="1"/>
  <c r="N6" i="1" s="1"/>
  <c r="N4" i="1" s="1"/>
  <c r="J7" i="1"/>
  <c r="J8" i="1"/>
  <c r="M8" i="1" s="1"/>
  <c r="J9" i="1"/>
  <c r="M9" i="1" s="1"/>
  <c r="J10" i="1"/>
  <c r="M10" i="1" s="1"/>
  <c r="J6" i="1"/>
  <c r="I7" i="1"/>
  <c r="L7" i="1" s="1"/>
  <c r="I8" i="1"/>
  <c r="L8" i="1" s="1"/>
  <c r="I9" i="1"/>
  <c r="L9" i="1" s="1"/>
  <c r="I10" i="1"/>
  <c r="L6" i="1"/>
  <c r="M4" i="1" l="1"/>
  <c r="L4" i="1"/>
</calcChain>
</file>

<file path=xl/sharedStrings.xml><?xml version="1.0" encoding="utf-8"?>
<sst xmlns="http://schemas.openxmlformats.org/spreadsheetml/2006/main" count="18" uniqueCount="17">
  <si>
    <t>Year</t>
  </si>
  <si>
    <t>Staples</t>
  </si>
  <si>
    <t>Expo pre</t>
  </si>
  <si>
    <t>Linear Pre</t>
  </si>
  <si>
    <t>Power Pre</t>
  </si>
  <si>
    <t>APE Expo</t>
  </si>
  <si>
    <t>APE Linear</t>
  </si>
  <si>
    <t>APE Power</t>
  </si>
  <si>
    <t>1. Find prediction for each curve in Columns I-K</t>
  </si>
  <si>
    <t>2. Find Absolute percentage error for each curve</t>
  </si>
  <si>
    <t>in Columns L-N.</t>
  </si>
  <si>
    <t>3. In Row 4 compute MAPE</t>
  </si>
  <si>
    <t xml:space="preserve"> for each curve</t>
  </si>
  <si>
    <t>Exponential has lowest MAPE</t>
  </si>
  <si>
    <t>MAPEexpo</t>
  </si>
  <si>
    <t>MAPElinear</t>
  </si>
  <si>
    <t>MAPEPower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</si>
</sst>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Staples exponen</a:t>
            </a:r>
          </a:p>
          <a:p>
            <a:pPr>
              <a:defRPr/>
            </a:pPr>
            <a:r>
              <a:rPr lang="en-US"/>
              <a:t>tial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Sheet1!$H$5</c:f>
              <c:strCache>
                <c:ptCount val="1"/>
                <c:pt idx="0">
                  <c:v>Staples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0.17532458442694662"/>
                  <c:y val="-0.1207870370370370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aseline="0"/>
                      <a:t>y = 3143.3e</a:t>
                    </a:r>
                    <a:r>
                      <a:rPr lang="en-US" sz="1600" baseline="30000"/>
                      <a:t>0.2551x</a:t>
                    </a:r>
                    <a:endParaRPr lang="en-US" sz="16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Sheet1!$G$6:$G$10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xVal>
          <c:yVal>
            <c:numRef>
              <c:f>Sheet1!$H$6:$H$10</c:f>
              <c:numCache>
                <c:formatCode>General</c:formatCode>
                <c:ptCount val="5"/>
                <c:pt idx="0">
                  <c:v>10874</c:v>
                </c:pt>
                <c:pt idx="1">
                  <c:v>8842</c:v>
                </c:pt>
                <c:pt idx="2">
                  <c:v>7123</c:v>
                </c:pt>
                <c:pt idx="3">
                  <c:v>5181</c:v>
                </c:pt>
                <c:pt idx="4">
                  <c:v>3968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94-4464-BBF7-401087705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002896"/>
        <c:axId val="560002504"/>
      </c:scatterChart>
      <c:valAx>
        <c:axId val="560002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002504"/>
        <c:crosses val="autoZero"/>
        <c:crossBetween val="midCat"/>
      </c:valAx>
      <c:valAx>
        <c:axId val="56000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002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Staples Linear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5962489063867011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Sheet1!$H$5</c:f>
              <c:strCache>
                <c:ptCount val="1"/>
                <c:pt idx="0">
                  <c:v>Staples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758967629046369E-3"/>
                  <c:y val="-0.135624817731116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300" baseline="0"/>
                      <a:t>y = 1747.3x + 1955.7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Sheet1!$G$6:$G$10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xVal>
          <c:yVal>
            <c:numRef>
              <c:f>Sheet1!$H$6:$H$10</c:f>
              <c:numCache>
                <c:formatCode>General</c:formatCode>
                <c:ptCount val="5"/>
                <c:pt idx="0">
                  <c:v>10874</c:v>
                </c:pt>
                <c:pt idx="1">
                  <c:v>8842</c:v>
                </c:pt>
                <c:pt idx="2">
                  <c:v>7123</c:v>
                </c:pt>
                <c:pt idx="3">
                  <c:v>5181</c:v>
                </c:pt>
                <c:pt idx="4">
                  <c:v>3968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12-48AB-9249-C64EB11D7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614656"/>
        <c:axId val="692615440"/>
      </c:scatterChart>
      <c:valAx>
        <c:axId val="69261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615440"/>
        <c:crosses val="autoZero"/>
        <c:crossBetween val="midCat"/>
      </c:valAx>
      <c:valAx>
        <c:axId val="69261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61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Staples Power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5962489063867011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Sheet1!$H$5</c:f>
              <c:strCache>
                <c:ptCount val="1"/>
                <c:pt idx="0">
                  <c:v>Staples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2.517169728783902E-2"/>
                  <c:y val="-0.2284787839020122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aseline="0"/>
                      <a:t>y = 3706.8x</a:t>
                    </a:r>
                    <a:r>
                      <a:rPr lang="en-US" sz="1600" baseline="30000"/>
                      <a:t>0.627</a:t>
                    </a:r>
                    <a:endParaRPr lang="en-US" sz="16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Sheet1!$G$6:$G$10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xVal>
          <c:yVal>
            <c:numRef>
              <c:f>Sheet1!$H$6:$H$10</c:f>
              <c:numCache>
                <c:formatCode>General</c:formatCode>
                <c:ptCount val="5"/>
                <c:pt idx="0">
                  <c:v>10874</c:v>
                </c:pt>
                <c:pt idx="1">
                  <c:v>8842</c:v>
                </c:pt>
                <c:pt idx="2">
                  <c:v>7123</c:v>
                </c:pt>
                <c:pt idx="3">
                  <c:v>5181</c:v>
                </c:pt>
                <c:pt idx="4">
                  <c:v>3968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03-4EAB-A747-5D02F106E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465912"/>
        <c:axId val="697228784"/>
      </c:scatterChart>
      <c:valAx>
        <c:axId val="44846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228784"/>
        <c:crosses val="autoZero"/>
        <c:crossBetween val="midCat"/>
      </c:valAx>
      <c:valAx>
        <c:axId val="69722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465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11</xdr:row>
      <xdr:rowOff>128587</xdr:rowOff>
    </xdr:from>
    <xdr:to>
      <xdr:col>9</xdr:col>
      <xdr:colOff>28575</xdr:colOff>
      <xdr:row>26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13</xdr:row>
      <xdr:rowOff>0</xdr:rowOff>
    </xdr:from>
    <xdr:to>
      <xdr:col>18</xdr:col>
      <xdr:colOff>304800</xdr:colOff>
      <xdr:row>27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9</xdr:col>
      <xdr:colOff>371475</xdr:colOff>
      <xdr:row>41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tabSelected="1" workbookViewId="0">
      <selection activeCell="K12" sqref="K12"/>
    </sheetView>
  </sheetViews>
  <sheetFormatPr defaultRowHeight="15" x14ac:dyDescent="0.25"/>
  <cols>
    <col min="1" max="7" width="9.140625" style="1"/>
    <col min="8" max="8" width="17.28515625" style="1" customWidth="1"/>
    <col min="9" max="9" width="9.140625" style="1"/>
    <col min="10" max="10" width="12" style="1" customWidth="1"/>
    <col min="11" max="11" width="13" style="1" customWidth="1"/>
    <col min="12" max="12" width="9.140625" style="1"/>
    <col min="13" max="13" width="11.85546875" style="1" customWidth="1"/>
    <col min="14" max="16384" width="9.140625" style="1"/>
  </cols>
  <sheetData>
    <row r="2" spans="2:14" x14ac:dyDescent="0.25">
      <c r="B2" s="1" t="s">
        <v>8</v>
      </c>
    </row>
    <row r="3" spans="2:14" x14ac:dyDescent="0.25">
      <c r="B3" s="1" t="s">
        <v>9</v>
      </c>
      <c r="L3" s="1" t="s">
        <v>14</v>
      </c>
      <c r="M3" s="1" t="s">
        <v>15</v>
      </c>
      <c r="N3" s="1" t="s">
        <v>16</v>
      </c>
    </row>
    <row r="4" spans="2:14" x14ac:dyDescent="0.25">
      <c r="B4" s="1" t="s">
        <v>10</v>
      </c>
      <c r="L4" s="2">
        <f>AVERAGE(L6:L10)</f>
        <v>2.6603482544890134E-2</v>
      </c>
      <c r="M4" s="1">
        <f t="shared" ref="M4:N4" si="0">AVERAGE(M6:M10)</f>
        <v>3.151843785743879E-2</v>
      </c>
      <c r="N4" s="1">
        <f t="shared" si="0"/>
        <v>5.4417276237140468E-2</v>
      </c>
    </row>
    <row r="5" spans="2:14" x14ac:dyDescent="0.25">
      <c r="B5" s="1" t="s">
        <v>11</v>
      </c>
      <c r="F5" s="1" t="s">
        <v>0</v>
      </c>
      <c r="G5" s="1" t="s">
        <v>0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5</v>
      </c>
      <c r="M5" s="1" t="s">
        <v>6</v>
      </c>
      <c r="N5" s="1" t="s">
        <v>7</v>
      </c>
    </row>
    <row r="6" spans="2:14" x14ac:dyDescent="0.25">
      <c r="B6" s="1" t="s">
        <v>12</v>
      </c>
      <c r="F6" s="1">
        <v>2001</v>
      </c>
      <c r="G6" s="1">
        <v>5</v>
      </c>
      <c r="H6" s="1">
        <v>10874</v>
      </c>
      <c r="I6" s="1">
        <f>3143.3*EXP(0.2551*G6)</f>
        <v>11254.558014794382</v>
      </c>
      <c r="J6" s="1">
        <f>1747.3*G6+1955.7</f>
        <v>10692.2</v>
      </c>
      <c r="K6" s="1">
        <f>3706.8*(G6^0.627)</f>
        <v>10168.416977277728</v>
      </c>
      <c r="L6" s="1">
        <f>ABS($H6-I6)/$H6</f>
        <v>3.4997058561190175E-2</v>
      </c>
      <c r="M6" s="1">
        <f t="shared" ref="M6:M10" si="1">ABS($H6-J6)/$H6</f>
        <v>1.6718778738274716E-2</v>
      </c>
      <c r="N6" s="1">
        <f t="shared" ref="N6:N10" si="2">ABS($H6-K6)/$H6</f>
        <v>6.4887164127485034E-2</v>
      </c>
    </row>
    <row r="7" spans="2:14" x14ac:dyDescent="0.25">
      <c r="B7" s="1" t="s">
        <v>13</v>
      </c>
      <c r="F7" s="1">
        <v>2000</v>
      </c>
      <c r="G7" s="1">
        <v>4</v>
      </c>
      <c r="H7" s="1">
        <v>8842</v>
      </c>
      <c r="I7" s="1">
        <f t="shared" ref="I7:I10" si="3">3143.3*EXP(0.2551*G7)</f>
        <v>8720.4705922612447</v>
      </c>
      <c r="J7" s="1">
        <f t="shared" ref="J7:J10" si="4">1747.3*G7+1955.7</f>
        <v>8944.9</v>
      </c>
      <c r="K7" s="1">
        <f t="shared" ref="K7:K10" si="5">3706.8*(G7^0.627)</f>
        <v>8840.7837759103713</v>
      </c>
      <c r="L7" s="1">
        <f t="shared" ref="L7:L10" si="6">ABS($H7-I7)/$H7</f>
        <v>1.3744560929513148E-2</v>
      </c>
      <c r="M7" s="1">
        <f t="shared" si="1"/>
        <v>1.163763854331595E-2</v>
      </c>
      <c r="N7" s="1">
        <f t="shared" si="2"/>
        <v>1.3755079050312911E-4</v>
      </c>
    </row>
    <row r="8" spans="2:14" x14ac:dyDescent="0.25">
      <c r="F8" s="1">
        <v>1999</v>
      </c>
      <c r="G8" s="1">
        <v>3</v>
      </c>
      <c r="H8" s="1">
        <v>7123</v>
      </c>
      <c r="I8" s="1">
        <f t="shared" si="3"/>
        <v>6756.9608020615406</v>
      </c>
      <c r="J8" s="1">
        <f t="shared" si="4"/>
        <v>7197.5999999999995</v>
      </c>
      <c r="K8" s="1">
        <f t="shared" si="5"/>
        <v>7381.6624371076114</v>
      </c>
      <c r="L8" s="1">
        <f t="shared" si="6"/>
        <v>5.1388347316925376E-2</v>
      </c>
      <c r="M8" s="1">
        <f t="shared" si="1"/>
        <v>1.0473115260423903E-2</v>
      </c>
      <c r="N8" s="1">
        <f t="shared" si="2"/>
        <v>3.6313693262334884E-2</v>
      </c>
    </row>
    <row r="9" spans="2:14" x14ac:dyDescent="0.25">
      <c r="F9" s="1">
        <v>1998</v>
      </c>
      <c r="G9" s="1">
        <v>2</v>
      </c>
      <c r="H9" s="1">
        <v>5181</v>
      </c>
      <c r="I9" s="1">
        <f t="shared" si="3"/>
        <v>5235.556819733195</v>
      </c>
      <c r="J9" s="1">
        <f t="shared" si="4"/>
        <v>5450.3</v>
      </c>
      <c r="K9" s="1">
        <f t="shared" si="5"/>
        <v>5724.5975666892573</v>
      </c>
      <c r="L9" s="1">
        <f t="shared" si="6"/>
        <v>1.053017173001254E-2</v>
      </c>
      <c r="M9" s="1">
        <f t="shared" si="1"/>
        <v>5.1978382551630994E-2</v>
      </c>
      <c r="N9" s="1">
        <f t="shared" si="2"/>
        <v>0.1049213601021535</v>
      </c>
    </row>
    <row r="10" spans="2:14" x14ac:dyDescent="0.25">
      <c r="F10" s="1">
        <v>1997</v>
      </c>
      <c r="G10" s="1">
        <v>1</v>
      </c>
      <c r="H10" s="1">
        <v>3968</v>
      </c>
      <c r="I10" s="1">
        <f t="shared" si="3"/>
        <v>4056.7136639732598</v>
      </c>
      <c r="J10" s="1">
        <f t="shared" si="4"/>
        <v>3703</v>
      </c>
      <c r="K10" s="1">
        <f t="shared" si="5"/>
        <v>3706.8</v>
      </c>
      <c r="L10" s="1">
        <f t="shared" si="6"/>
        <v>2.2357274186809432E-2</v>
      </c>
      <c r="M10" s="1">
        <f t="shared" si="1"/>
        <v>6.678427419354839E-2</v>
      </c>
      <c r="N10" s="1">
        <f t="shared" si="2"/>
        <v>6.5826612903225765E-2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Winston, Wayne L.</cp:lastModifiedBy>
  <dcterms:created xsi:type="dcterms:W3CDTF">2015-10-14T01:20:59Z</dcterms:created>
  <dcterms:modified xsi:type="dcterms:W3CDTF">2016-10-09T13:56:55Z</dcterms:modified>
</cp:coreProperties>
</file>