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120" windowWidth="9420" windowHeight="374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"HHFD1TWZ6MY21DPV6EM7VAY6"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5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"$B$10"</definedName>
    <definedName name="RiskSelectedNameCell1" hidden="1">"$A$10"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B1" i="1" l="1"/>
  <c r="B9" i="1" s="1"/>
  <c r="B2" i="1"/>
  <c r="G14" i="1"/>
  <c r="G12" i="1"/>
  <c r="C9" i="1"/>
  <c r="C8" i="1"/>
  <c r="C1" i="1"/>
  <c r="C2" i="1"/>
  <c r="C7" i="1"/>
  <c r="C10" i="1"/>
  <c r="B8" i="1" l="1"/>
  <c r="B7" i="1"/>
  <c r="B10" i="1" s="1"/>
</calcChain>
</file>

<file path=xl/sharedStrings.xml><?xml version="1.0" encoding="utf-8"?>
<sst xmlns="http://schemas.openxmlformats.org/spreadsheetml/2006/main" count="53" uniqueCount="52">
  <si>
    <t>Order quantity</t>
  </si>
  <si>
    <t>95% CI</t>
  </si>
  <si>
    <t>Quantity demanded</t>
  </si>
  <si>
    <t>Sales price</t>
  </si>
  <si>
    <t>Salvage value</t>
  </si>
  <si>
    <t>demand</t>
  </si>
  <si>
    <t>prob</t>
  </si>
  <si>
    <t>Purchase  price</t>
  </si>
  <si>
    <t>Full price revenue</t>
  </si>
  <si>
    <t>Salvage revenue</t>
  </si>
  <si>
    <t>Costs</t>
  </si>
  <si>
    <t>Profit</t>
  </si>
  <si>
    <t xml:space="preserve"> </t>
  </si>
  <si>
    <t>0-.3</t>
  </si>
  <si>
    <t>.3-.5</t>
  </si>
  <si>
    <t>.5-.8</t>
  </si>
  <si>
    <t>.8-.95</t>
  </si>
  <si>
    <t>.95-1</t>
  </si>
  <si>
    <t>PARIS HILTON</t>
  </si>
  <si>
    <t>DISCRETE RANDOM  VARIABLE</t>
  </si>
  <si>
    <t>SUM OF PROBABILITIES</t>
  </si>
  <si>
    <t>EXPECTED DEMAND</t>
  </si>
  <si>
    <t>DICE DARK GREY</t>
  </si>
  <si>
    <t>F9 RECALCS THE SPREADSHEET</t>
  </si>
  <si>
    <t>WITH INPUTTED PROBABILITIES</t>
  </si>
  <si>
    <t>FOR EACH @RISK RANDOM VARIABLE</t>
  </si>
  <si>
    <t>RISKSIMTABLE</t>
  </si>
  <si>
    <t>LET'S US LOOP THRU A</t>
  </si>
  <si>
    <t>VALUE IN A CELL</t>
  </si>
  <si>
    <t>1. SELECT OUTPUT CELL(S)</t>
  </si>
  <si>
    <t xml:space="preserve">ITERATIONS=1000 DEMANDS FOR EACH </t>
  </si>
  <si>
    <t>ORDER QUANTITY</t>
  </si>
  <si>
    <t>SIMULATION NUMBER MATCHES</t>
  </si>
  <si>
    <t>NUMBER OF ENTRIES IN SIMTABLE</t>
  </si>
  <si>
    <t>IF NO SIMTABLE NUMBER OF SIMULATIONS=1</t>
  </si>
  <si>
    <t>2. SELECT NUMBER OF ITERATIONS</t>
  </si>
  <si>
    <t>AND SIMULATIONS</t>
  </si>
  <si>
    <t>3. START SIMULATION</t>
  </si>
  <si>
    <t>HAVE CURSOR IN OUTPUT CELLS</t>
  </si>
  <si>
    <t>IQ'S NORMAL MEAN =100</t>
  </si>
  <si>
    <t>SIGMA =15</t>
  </si>
  <si>
    <t>CONTINUOUS RANDOM VARIABLE</t>
  </si>
  <si>
    <t>HAS PDF(PROBABILITY DENSITY FUNCTION)</t>
  </si>
  <si>
    <t>1. PDF&gt;=0</t>
  </si>
  <si>
    <t>2. TOTAL AREA UNDER PDF = 1.</t>
  </si>
  <si>
    <t>3. AREA UNDER PDF = PROBABILITY</t>
  </si>
  <si>
    <t>Mean=200</t>
  </si>
  <si>
    <t>-------------------</t>
  </si>
  <si>
    <t>------------------------------------------</t>
  </si>
  <si>
    <t>95% chance with 60 of mean</t>
  </si>
  <si>
    <t>2*sigma=60</t>
  </si>
  <si>
    <t>sigma =30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</si>
</sst>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8" fontId="2" fillId="0" borderId="0" xfId="0" applyNumberFormat="1" applyFont="1"/>
    <xf numFmtId="11" fontId="2" fillId="0" borderId="0" xfId="0" applyNumberFormat="1" applyFont="1"/>
    <xf numFmtId="44" fontId="2" fillId="0" borderId="0" xfId="1" applyFont="1"/>
    <xf numFmtId="0" fontId="2" fillId="0" borderId="0" xfId="0" quotePrefix="1" applyFont="1"/>
    <xf numFmtId="0" fontId="2" fillId="2" borderId="0" xfId="0" applyFont="1" applyFill="1"/>
    <xf numFmtId="8" fontId="2" fillId="2" borderId="0" xfId="0" applyNumberFormat="1" applyFont="1" applyFill="1"/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14"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3</xdr:col>
      <xdr:colOff>670658</xdr:colOff>
      <xdr:row>70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FEB0D07-D59F-451B-9551-0707EC0C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245600"/>
          <a:ext cx="3771900" cy="238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424962</xdr:colOff>
      <xdr:row>25</xdr:row>
      <xdr:rowOff>68384</xdr:rowOff>
    </xdr:from>
    <xdr:to>
      <xdr:col>2</xdr:col>
      <xdr:colOff>2299385</xdr:colOff>
      <xdr:row>44</xdr:row>
      <xdr:rowOff>107461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41B63C-0AEF-426E-8C65-475BFAFE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62" y="4220307"/>
          <a:ext cx="5025000" cy="3194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12</xdr:col>
      <xdr:colOff>247650</xdr:colOff>
      <xdr:row>49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E84F35-6C9F-4E96-8CF6-40986C6F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050" y="42926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53</xdr:row>
      <xdr:rowOff>0</xdr:rowOff>
    </xdr:from>
    <xdr:to>
      <xdr:col>14</xdr:col>
      <xdr:colOff>457200</xdr:colOff>
      <xdr:row>76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03F2A0-8E55-4854-986A-D73D1BD5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300" y="87503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D49" zoomScale="130" zoomScaleNormal="130" workbookViewId="0">
      <selection activeCell="I60" sqref="I60"/>
    </sheetView>
  </sheetViews>
  <sheetFormatPr defaultColWidth="9.1796875" defaultRowHeight="13" x14ac:dyDescent="0.3"/>
  <cols>
    <col min="1" max="1" width="35.90625" style="1" customWidth="1"/>
    <col min="2" max="2" width="9.1796875" style="1"/>
    <col min="3" max="3" width="35.1796875" style="1" customWidth="1"/>
    <col min="4" max="4" width="21.36328125" style="1" customWidth="1"/>
    <col min="5" max="5" width="9.1796875" style="1"/>
    <col min="6" max="6" width="11.7265625" style="1" customWidth="1"/>
    <col min="7" max="16384" width="9.1796875" style="1"/>
  </cols>
  <sheetData>
    <row r="1" spans="1:8" x14ac:dyDescent="0.3">
      <c r="A1" s="1" t="s">
        <v>0</v>
      </c>
      <c r="B1" s="1">
        <f ca="1">_xll.RiskSimtable(F5:F9)</f>
        <v>100</v>
      </c>
      <c r="C1" s="1" t="str">
        <f ca="1">_xlfn.FORMULATEXT(B1)</f>
        <v>=RiskSimtable(F5:F9)</v>
      </c>
      <c r="E1" s="1" t="s">
        <v>1</v>
      </c>
    </row>
    <row r="2" spans="1:8" x14ac:dyDescent="0.3">
      <c r="A2" s="1" t="s">
        <v>2</v>
      </c>
      <c r="B2" s="6">
        <f ca="1">ROUND(_xll.RiskNormal(200,30),0)</f>
        <v>188</v>
      </c>
      <c r="C2" s="1" t="str">
        <f ca="1">_xlfn.FORMULATEXT(B2)</f>
        <v>=ROUND(RiskNormal(200,30),0)</v>
      </c>
      <c r="F2" s="1" t="s">
        <v>18</v>
      </c>
    </row>
    <row r="3" spans="1:8" x14ac:dyDescent="0.3">
      <c r="A3" s="1" t="s">
        <v>3</v>
      </c>
      <c r="B3" s="4">
        <v>4.5</v>
      </c>
      <c r="C3" s="2"/>
      <c r="F3" s="1" t="s">
        <v>19</v>
      </c>
    </row>
    <row r="4" spans="1:8" x14ac:dyDescent="0.3">
      <c r="A4" s="1" t="s">
        <v>4</v>
      </c>
      <c r="B4" s="4">
        <v>0.75</v>
      </c>
      <c r="C4" s="2"/>
      <c r="F4" s="1" t="s">
        <v>5</v>
      </c>
      <c r="G4" s="1" t="s">
        <v>6</v>
      </c>
    </row>
    <row r="5" spans="1:8" x14ac:dyDescent="0.3">
      <c r="A5" s="1" t="s">
        <v>7</v>
      </c>
      <c r="B5" s="4">
        <v>2</v>
      </c>
      <c r="C5" s="2"/>
      <c r="F5" s="1">
        <v>100</v>
      </c>
      <c r="G5" s="1">
        <v>0.3</v>
      </c>
      <c r="H5" s="5" t="s">
        <v>13</v>
      </c>
    </row>
    <row r="6" spans="1:8" x14ac:dyDescent="0.3">
      <c r="F6" s="1">
        <v>150</v>
      </c>
      <c r="G6" s="1">
        <v>0.2</v>
      </c>
      <c r="H6" s="1" t="s">
        <v>14</v>
      </c>
    </row>
    <row r="7" spans="1:8" x14ac:dyDescent="0.3">
      <c r="A7" s="1" t="s">
        <v>8</v>
      </c>
      <c r="B7" s="2">
        <f ca="1">MIN(B1,B2)*B3</f>
        <v>450</v>
      </c>
      <c r="C7" s="1" t="str">
        <f ca="1">_xlfn.FORMULATEXT(B7)</f>
        <v>=MIN(B1,B2)*B3</v>
      </c>
      <c r="F7" s="1">
        <v>200</v>
      </c>
      <c r="G7" s="1">
        <v>0.3</v>
      </c>
      <c r="H7" s="1" t="s">
        <v>15</v>
      </c>
    </row>
    <row r="8" spans="1:8" x14ac:dyDescent="0.3">
      <c r="A8" s="1" t="s">
        <v>9</v>
      </c>
      <c r="B8" s="2">
        <f ca="1">IF(B1&gt;B2,B1-B2,0)*B4</f>
        <v>0</v>
      </c>
      <c r="C8" s="1" t="str">
        <f ca="1">_xlfn.FORMULATEXT(B8)</f>
        <v>=IF(B1&gt;B2,B1-B2,0)*B4</v>
      </c>
      <c r="F8" s="1">
        <v>250</v>
      </c>
      <c r="G8" s="1">
        <v>0.15</v>
      </c>
      <c r="H8" s="1" t="s">
        <v>16</v>
      </c>
    </row>
    <row r="9" spans="1:8" x14ac:dyDescent="0.3">
      <c r="A9" s="1" t="s">
        <v>10</v>
      </c>
      <c r="B9" s="2">
        <f ca="1">B5*B1</f>
        <v>200</v>
      </c>
      <c r="C9" s="1" t="str">
        <f ca="1">_xlfn.FORMULATEXT(B9)</f>
        <v>=B5*B1</v>
      </c>
      <c r="F9" s="1">
        <v>300</v>
      </c>
      <c r="G9" s="1">
        <v>0.05</v>
      </c>
      <c r="H9" s="1" t="s">
        <v>17</v>
      </c>
    </row>
    <row r="10" spans="1:8" x14ac:dyDescent="0.3">
      <c r="A10" s="1" t="s">
        <v>11</v>
      </c>
      <c r="B10" s="2">
        <f ca="1">_xll.RiskOutput()+B7+B8-B9</f>
        <v>250</v>
      </c>
      <c r="C10" s="1" t="str">
        <f ca="1">_xlfn.FORMULATEXT(B10)</f>
        <v>=RiskOutput()+B7+B8-B9</v>
      </c>
    </row>
    <row r="11" spans="1:8" x14ac:dyDescent="0.3">
      <c r="G11" s="1" t="s">
        <v>20</v>
      </c>
    </row>
    <row r="12" spans="1:8" x14ac:dyDescent="0.3">
      <c r="A12" s="1">
        <v>140</v>
      </c>
      <c r="B12" s="5" t="s">
        <v>47</v>
      </c>
      <c r="C12" s="5" t="s">
        <v>48</v>
      </c>
      <c r="D12" s="8">
        <v>260</v>
      </c>
      <c r="G12" s="1">
        <f>SUM(G5:G9)</f>
        <v>1</v>
      </c>
    </row>
    <row r="13" spans="1:8" x14ac:dyDescent="0.3">
      <c r="C13" s="1" t="s">
        <v>46</v>
      </c>
      <c r="G13" s="1" t="s">
        <v>21</v>
      </c>
    </row>
    <row r="14" spans="1:8" x14ac:dyDescent="0.3">
      <c r="A14" s="1" t="s">
        <v>29</v>
      </c>
      <c r="B14" s="1" t="s">
        <v>49</v>
      </c>
      <c r="G14" s="1">
        <f>SUMPRODUCT(F5:F9,G5:G9)</f>
        <v>172.5</v>
      </c>
    </row>
    <row r="15" spans="1:8" x14ac:dyDescent="0.3">
      <c r="A15" s="1" t="s">
        <v>35</v>
      </c>
      <c r="B15" s="1" t="s">
        <v>50</v>
      </c>
      <c r="D15" s="1" t="s">
        <v>26</v>
      </c>
      <c r="E15" s="1" t="s">
        <v>12</v>
      </c>
      <c r="F15" s="1" t="s">
        <v>12</v>
      </c>
      <c r="G15" s="1" t="s">
        <v>22</v>
      </c>
    </row>
    <row r="16" spans="1:8" x14ac:dyDescent="0.3">
      <c r="A16" s="1" t="s">
        <v>36</v>
      </c>
      <c r="B16" s="1" t="s">
        <v>51</v>
      </c>
      <c r="D16" s="1" t="s">
        <v>27</v>
      </c>
      <c r="G16" s="1" t="s">
        <v>23</v>
      </c>
    </row>
    <row r="17" spans="1:7" x14ac:dyDescent="0.3">
      <c r="A17" s="1" t="s">
        <v>37</v>
      </c>
      <c r="D17" s="1" t="s">
        <v>28</v>
      </c>
      <c r="G17" s="1" t="s">
        <v>24</v>
      </c>
    </row>
    <row r="18" spans="1:7" x14ac:dyDescent="0.3">
      <c r="A18" s="1" t="s">
        <v>38</v>
      </c>
      <c r="G18" s="1" t="s">
        <v>25</v>
      </c>
    </row>
    <row r="19" spans="1:7" x14ac:dyDescent="0.3">
      <c r="B19" s="1" t="s">
        <v>41</v>
      </c>
      <c r="D19" s="1" t="s">
        <v>30</v>
      </c>
    </row>
    <row r="20" spans="1:7" x14ac:dyDescent="0.3">
      <c r="A20" s="1" t="s">
        <v>39</v>
      </c>
      <c r="B20" s="1" t="s">
        <v>42</v>
      </c>
      <c r="D20" s="1" t="s">
        <v>31</v>
      </c>
    </row>
    <row r="21" spans="1:7" x14ac:dyDescent="0.3">
      <c r="A21" s="1" t="s">
        <v>40</v>
      </c>
      <c r="B21" s="1" t="s">
        <v>43</v>
      </c>
      <c r="D21" s="1" t="s">
        <v>32</v>
      </c>
    </row>
    <row r="22" spans="1:7" x14ac:dyDescent="0.3">
      <c r="B22" s="1" t="s">
        <v>44</v>
      </c>
      <c r="D22" s="1" t="s">
        <v>33</v>
      </c>
    </row>
    <row r="23" spans="1:7" x14ac:dyDescent="0.3">
      <c r="B23" s="1" t="s">
        <v>45</v>
      </c>
      <c r="D23" s="1" t="s">
        <v>34</v>
      </c>
    </row>
    <row r="24" spans="1:7" x14ac:dyDescent="0.3">
      <c r="F24" s="3"/>
    </row>
    <row r="34" spans="2:6" x14ac:dyDescent="0.3">
      <c r="B34" s="2"/>
      <c r="C34" s="2"/>
      <c r="D34" s="2"/>
      <c r="E34" s="2"/>
      <c r="F34" s="2"/>
    </row>
    <row r="35" spans="2:6" x14ac:dyDescent="0.3">
      <c r="B35" s="2"/>
      <c r="C35" s="2"/>
      <c r="D35" s="2"/>
      <c r="E35" s="2"/>
      <c r="F35" s="2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9" spans="2:6" x14ac:dyDescent="0.3">
      <c r="E39" s="3"/>
    </row>
    <row r="42" spans="2:6" x14ac:dyDescent="0.3">
      <c r="B42" s="2"/>
      <c r="C42" s="2"/>
      <c r="D42" s="2"/>
      <c r="E42" s="2"/>
      <c r="F42" s="2"/>
    </row>
    <row r="43" spans="2:6" x14ac:dyDescent="0.3">
      <c r="B43" s="2"/>
      <c r="C43" s="2"/>
      <c r="D43" s="2"/>
      <c r="E43" s="2"/>
      <c r="F43" s="2"/>
    </row>
    <row r="44" spans="2:6" x14ac:dyDescent="0.3">
      <c r="B44" s="2"/>
      <c r="C44" s="2"/>
      <c r="D44" s="2"/>
      <c r="E44" s="2"/>
      <c r="F44" s="2"/>
    </row>
    <row r="45" spans="2:6" x14ac:dyDescent="0.3">
      <c r="B45" s="2"/>
      <c r="C45" s="2"/>
      <c r="D45" s="2"/>
      <c r="E45" s="2"/>
      <c r="F45" s="2"/>
    </row>
    <row r="46" spans="2:6" x14ac:dyDescent="0.3">
      <c r="B46" s="2"/>
      <c r="C46" s="2"/>
      <c r="D46" s="2"/>
      <c r="E46" s="2"/>
      <c r="F46" s="2"/>
    </row>
    <row r="47" spans="2:6" x14ac:dyDescent="0.3">
      <c r="B47" s="2"/>
      <c r="C47" s="2"/>
      <c r="D47" s="2"/>
      <c r="E47" s="2"/>
      <c r="F47" s="2"/>
    </row>
    <row r="48" spans="2:6" x14ac:dyDescent="0.3">
      <c r="B48" s="2"/>
      <c r="C48" s="2"/>
      <c r="D48" s="2"/>
      <c r="E48" s="2"/>
      <c r="F48" s="2"/>
    </row>
    <row r="49" spans="2:6" x14ac:dyDescent="0.3">
      <c r="B49" s="2"/>
      <c r="C49" s="2"/>
      <c r="D49" s="2"/>
      <c r="E49" s="2"/>
      <c r="F49" s="2"/>
    </row>
    <row r="50" spans="2:6" x14ac:dyDescent="0.3">
      <c r="B50" s="2"/>
      <c r="C50" s="2"/>
      <c r="D50" s="2"/>
      <c r="E50" s="2"/>
      <c r="F50" s="2"/>
    </row>
    <row r="51" spans="2:6" x14ac:dyDescent="0.3">
      <c r="B51" s="2"/>
      <c r="C51" s="2"/>
      <c r="D51" s="2"/>
      <c r="E51" s="2"/>
      <c r="F51" s="2"/>
    </row>
    <row r="52" spans="2:6" x14ac:dyDescent="0.3">
      <c r="B52" s="2"/>
      <c r="C52" s="2"/>
      <c r="D52" s="2"/>
      <c r="E52" s="2"/>
      <c r="F52" s="2"/>
    </row>
    <row r="53" spans="2:6" x14ac:dyDescent="0.3">
      <c r="B53" s="2"/>
      <c r="C53" s="2"/>
      <c r="D53" s="2"/>
      <c r="E53" s="2"/>
      <c r="F53" s="2"/>
    </row>
    <row r="54" spans="2:6" x14ac:dyDescent="0.3">
      <c r="B54" s="2"/>
      <c r="C54" s="2"/>
      <c r="D54" s="2"/>
      <c r="E54" s="2"/>
      <c r="F54" s="2"/>
    </row>
    <row r="55" spans="2:6" x14ac:dyDescent="0.3">
      <c r="B55" s="2"/>
      <c r="C55" s="2"/>
      <c r="D55" s="2"/>
      <c r="E55" s="2"/>
      <c r="F55" s="2"/>
    </row>
    <row r="56" spans="2:6" x14ac:dyDescent="0.3">
      <c r="B56" s="2"/>
      <c r="C56" s="2"/>
      <c r="D56" s="2"/>
      <c r="E56" s="2"/>
      <c r="F56" s="2"/>
    </row>
    <row r="57" spans="2:6" x14ac:dyDescent="0.3">
      <c r="B57" s="2"/>
      <c r="C57" s="2"/>
      <c r="D57" s="2"/>
      <c r="E57" s="2"/>
      <c r="F57" s="2"/>
    </row>
    <row r="58" spans="2:6" x14ac:dyDescent="0.3">
      <c r="B58" s="2"/>
      <c r="C58" s="2"/>
      <c r="D58" s="2"/>
      <c r="E58" s="2"/>
      <c r="F58" s="2"/>
    </row>
    <row r="59" spans="2:6" x14ac:dyDescent="0.3">
      <c r="B59" s="2"/>
      <c r="C59" s="2"/>
      <c r="D59" s="2"/>
      <c r="E59" s="2"/>
      <c r="F59" s="2"/>
    </row>
    <row r="60" spans="2:6" x14ac:dyDescent="0.3">
      <c r="B60" s="2"/>
      <c r="C60" s="2"/>
      <c r="D60" s="2"/>
      <c r="E60" s="2"/>
      <c r="F60" s="2"/>
    </row>
    <row r="61" spans="2:6" x14ac:dyDescent="0.3">
      <c r="B61" s="2"/>
      <c r="C61" s="2"/>
      <c r="D61" s="2"/>
      <c r="E61" s="2"/>
      <c r="F61" s="2"/>
    </row>
  </sheetData>
  <printOptions headings="1" gridLines="1"/>
  <pageMargins left="0.75" right="0.75" top="1" bottom="1" header="0.5" footer="0.5"/>
  <pageSetup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Owner</cp:lastModifiedBy>
  <dcterms:created xsi:type="dcterms:W3CDTF">1998-07-03T21:41:37Z</dcterms:created>
  <dcterms:modified xsi:type="dcterms:W3CDTF">2017-05-09T11:36:41Z</dcterms:modified>
</cp:coreProperties>
</file>