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9" i="1"/>
  <c r="N9" i="1"/>
  <c r="N10" i="1"/>
  <c r="N11" i="1"/>
  <c r="N12" i="1"/>
  <c r="N13" i="1"/>
  <c r="N14" i="1"/>
  <c r="N15" i="1"/>
  <c r="N16" i="1"/>
  <c r="N17" i="1"/>
  <c r="N18" i="1"/>
  <c r="N19" i="1"/>
  <c r="N20" i="1"/>
  <c r="E25" i="1" l="1"/>
</calcChain>
</file>

<file path=xl/sharedStrings.xml><?xml version="1.0" encoding="utf-8"?>
<sst xmlns="http://schemas.openxmlformats.org/spreadsheetml/2006/main" count="27" uniqueCount="25">
  <si>
    <t>EXPONENTIAL UTILITY</t>
  </si>
  <si>
    <t xml:space="preserve">Win w </t>
  </si>
  <si>
    <t>Chance</t>
  </si>
  <si>
    <t>Lose w/2</t>
  </si>
  <si>
    <t>and doing nothing</t>
  </si>
  <si>
    <t>Gamma = 0.96/w</t>
  </si>
  <si>
    <t>If I look at indifference on 5 year rate of return between</t>
  </si>
  <si>
    <t>Gamma</t>
  </si>
  <si>
    <t>IN NEXT VIDEO</t>
  </si>
  <si>
    <t>WE WILL USE THIS UTILITY FUNCTION</t>
  </si>
  <si>
    <t>TO OBTAIN AN ASSET ALLOCATION THAT MAXIMIZES EXPECTED UTILITY</t>
  </si>
  <si>
    <t>5 YR RETURN</t>
  </si>
  <si>
    <t>GAMMA</t>
  </si>
  <si>
    <t>UTILITY .096</t>
  </si>
  <si>
    <t>BIGGER GAMMA MEANS YOU ARE MORE RISK AVERSE</t>
  </si>
  <si>
    <r>
      <t>U(x)=-e</t>
    </r>
    <r>
      <rPr>
        <b/>
        <vertAlign val="superscript"/>
        <sz val="16"/>
        <color theme="1"/>
        <rFont val="Calibri"/>
        <family val="2"/>
        <scheme val="minor"/>
      </rPr>
      <t>-gamma*x</t>
    </r>
  </si>
  <si>
    <t>UTILITY .15</t>
  </si>
  <si>
    <t>BIGGER W LESS RISK AVERSE</t>
  </si>
  <si>
    <t>GAMMA =.096</t>
  </si>
  <si>
    <t>GAMMA = .15</t>
  </si>
  <si>
    <r>
      <t>THEN U(0) = .5(-e</t>
    </r>
    <r>
      <rPr>
        <b/>
        <vertAlign val="superscript"/>
        <sz val="11"/>
        <color theme="1"/>
        <rFont val="Calibri"/>
        <family val="2"/>
        <scheme val="minor"/>
      </rPr>
      <t>-gamma*w</t>
    </r>
    <r>
      <rPr>
        <b/>
        <sz val="11"/>
        <color theme="1"/>
        <rFont val="Calibri"/>
        <family val="2"/>
        <scheme val="minor"/>
      </rPr>
      <t>)+.5(-e</t>
    </r>
    <r>
      <rPr>
        <b/>
        <vertAlign val="superscript"/>
        <sz val="11"/>
        <color theme="1"/>
        <rFont val="Calibri"/>
        <family val="2"/>
        <scheme val="minor"/>
      </rPr>
      <t>gamma*w/2</t>
    </r>
    <r>
      <rPr>
        <b/>
        <sz val="11"/>
        <color theme="1"/>
        <rFont val="Calibri"/>
        <family val="2"/>
        <scheme val="minor"/>
      </rPr>
      <t>)</t>
    </r>
  </si>
  <si>
    <t>exponential utility</t>
  </si>
  <si>
    <t>H</t>
  </si>
  <si>
    <t>T</t>
  </si>
  <si>
    <t>WHAT W makes you indifferent between this lottery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</si>
</sst>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Sheet1!$N$8</c:f>
              <c:strCache>
                <c:ptCount val="1"/>
                <c:pt idx="0">
                  <c:v>UTILITY .096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Sheet1!$M$9:$M$20</c:f>
              <c:numCache>
                <c:formatCode>General</c:formatCode>
                <c:ptCount val="12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</c:numCache>
            </c:numRef>
          </c:xVal>
          <c:yVal>
            <c:numRef>
              <c:f>Sheet1!$N$9:$N$20</c:f>
              <c:numCache>
                <c:formatCode>General</c:formatCode>
                <c:ptCount val="12"/>
                <c:pt idx="0">
                  <c:v>-17.814273179612197</c:v>
                </c:pt>
                <c:pt idx="1">
                  <c:v>-11.023176380641601</c:v>
                </c:pt>
                <c:pt idx="2">
                  <c:v>-6.8209584692907494</c:v>
                </c:pt>
                <c:pt idx="3">
                  <c:v>-4.2206958169965523</c:v>
                </c:pt>
                <c:pt idx="4">
                  <c:v>-2.6116964734231178</c:v>
                </c:pt>
                <c:pt idx="5">
                  <c:v>-1.6160744021928934</c:v>
                </c:pt>
                <c:pt idx="6">
                  <c:v>-1</c:v>
                </c:pt>
                <c:pt idx="7">
                  <c:v>-0.61878339180614084</c:v>
                </c:pt>
                <c:pt idx="8">
                  <c:v>-0.38289288597511206</c:v>
                </c:pt>
                <c:pt idx="9">
                  <c:v>-0.23692775868212176</c:v>
                </c:pt>
                <c:pt idx="10">
                  <c:v>-0.14660696213035015</c:v>
                </c:pt>
                <c:pt idx="11">
                  <c:v>-9.0717953289412512E-2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CE-43C6-9D0F-D26656E4FD21}"/>
            </c:ext>
          </c:extLst>
        </c:ser>
        <c:ser>
          <c:idx val="1"/>
          <c:order val="1"/>
          <c:tx>
            <c:strRef>
              <c:f>Sheet1!$O$8</c:f>
              <c:strCache>
                <c:ptCount val="1"/>
                <c:pt idx="0">
                  <c:v>UTILITY .15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Sheet1!$M$9:$M$20</c:f>
              <c:numCache>
                <c:formatCode>General</c:formatCode>
                <c:ptCount val="12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</c:numCache>
            </c:numRef>
          </c:xVal>
          <c:yVal>
            <c:numRef>
              <c:f>Sheet1!$O$9:$O$20</c:f>
              <c:numCache>
                <c:formatCode>General</c:formatCode>
                <c:ptCount val="12"/>
                <c:pt idx="0">
                  <c:v>-90.017131300521811</c:v>
                </c:pt>
                <c:pt idx="1">
                  <c:v>-42.521082000062783</c:v>
                </c:pt>
                <c:pt idx="2">
                  <c:v>-20.085536923187668</c:v>
                </c:pt>
                <c:pt idx="3">
                  <c:v>-9.4877358363585262</c:v>
                </c:pt>
                <c:pt idx="4">
                  <c:v>-4.4816890703380645</c:v>
                </c:pt>
                <c:pt idx="5">
                  <c:v>-2.1170000166126748</c:v>
                </c:pt>
                <c:pt idx="6">
                  <c:v>-1</c:v>
                </c:pt>
                <c:pt idx="7">
                  <c:v>-0.47236655274101469</c:v>
                </c:pt>
                <c:pt idx="8">
                  <c:v>-0.22313016014842982</c:v>
                </c:pt>
                <c:pt idx="9">
                  <c:v>-0.10539922456186433</c:v>
                </c:pt>
                <c:pt idx="10">
                  <c:v>-4.9787068367863944E-2</c:v>
                </c:pt>
                <c:pt idx="11">
                  <c:v>-2.3517745856009107E-2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CE-43C6-9D0F-D26656E4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377016"/>
        <c:axId val="503375048"/>
      </c:scatterChart>
      <c:valAx>
        <c:axId val="503377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375048"/>
        <c:crosses val="autoZero"/>
        <c:crossBetween val="midCat"/>
      </c:valAx>
      <c:valAx>
        <c:axId val="503375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377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275165</xdr:colOff>
      <xdr:row>7</xdr:row>
      <xdr:rowOff>131233</xdr:rowOff>
    </xdr:from>
    <xdr:to>
      <xdr:col>22</xdr:col>
      <xdr:colOff>240771</xdr:colOff>
      <xdr:row>21</xdr:row>
      <xdr:rowOff>148166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ABA2E3-B075-4E29-8B00-6F8231D2EB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tabSelected="1" topLeftCell="N7" zoomScale="120" zoomScaleNormal="120" workbookViewId="0">
      <selection activeCell="R23" sqref="R23"/>
    </sheetView>
  </sheetViews>
  <sheetFormatPr defaultRowHeight="14.5" x14ac:dyDescent="0.35"/>
  <cols>
    <col min="1" max="4" width="8.7265625" style="1"/>
    <col min="5" max="5" width="19.81640625" style="1" customWidth="1"/>
    <col min="6" max="12" width="8.7265625" style="1"/>
    <col min="13" max="13" width="11.08984375" style="1" customWidth="1"/>
    <col min="14" max="14" width="15.08984375" style="1" customWidth="1"/>
    <col min="15" max="16384" width="8.7265625" style="1"/>
  </cols>
  <sheetData>
    <row r="2" spans="2:15" x14ac:dyDescent="0.35">
      <c r="B2" s="1" t="s">
        <v>0</v>
      </c>
    </row>
    <row r="6" spans="2:15" x14ac:dyDescent="0.35">
      <c r="F6" s="1" t="s">
        <v>21</v>
      </c>
      <c r="M6" s="1" t="s">
        <v>12</v>
      </c>
      <c r="N6" s="1">
        <v>9.6000000000000002E-2</v>
      </c>
    </row>
    <row r="7" spans="2:15" ht="24" x14ac:dyDescent="0.5">
      <c r="G7" s="3" t="s">
        <v>15</v>
      </c>
    </row>
    <row r="8" spans="2:15" x14ac:dyDescent="0.35">
      <c r="M8" s="1" t="s">
        <v>11</v>
      </c>
      <c r="N8" s="1" t="s">
        <v>13</v>
      </c>
      <c r="O8" s="1" t="s">
        <v>16</v>
      </c>
    </row>
    <row r="9" spans="2:15" x14ac:dyDescent="0.35">
      <c r="E9" s="1" t="s">
        <v>2</v>
      </c>
      <c r="M9" s="1">
        <v>-30</v>
      </c>
      <c r="N9" s="1">
        <f>-EXP(-0.096*M9)</f>
        <v>-17.814273179612197</v>
      </c>
      <c r="O9" s="1">
        <f>-EXP(-0.15*M9)</f>
        <v>-90.017131300521811</v>
      </c>
    </row>
    <row r="10" spans="2:15" x14ac:dyDescent="0.35">
      <c r="D10" s="1" t="s">
        <v>22</v>
      </c>
      <c r="E10" s="1">
        <v>0.5</v>
      </c>
      <c r="F10" s="1" t="s">
        <v>1</v>
      </c>
      <c r="M10" s="1">
        <v>-25</v>
      </c>
      <c r="N10" s="1">
        <f t="shared" ref="N10:N20" si="0">-EXP(-$N$6*M10)</f>
        <v>-11.023176380641601</v>
      </c>
      <c r="O10" s="1">
        <f t="shared" ref="O10:O20" si="1">-EXP(-0.15*M10)</f>
        <v>-42.521082000062783</v>
      </c>
    </row>
    <row r="11" spans="2:15" x14ac:dyDescent="0.35">
      <c r="D11" s="1" t="s">
        <v>23</v>
      </c>
      <c r="E11" s="1">
        <v>0.5</v>
      </c>
      <c r="F11" s="1" t="s">
        <v>3</v>
      </c>
      <c r="M11" s="1">
        <v>-20</v>
      </c>
      <c r="N11" s="1">
        <f t="shared" si="0"/>
        <v>-6.8209584692907494</v>
      </c>
      <c r="O11" s="1">
        <f t="shared" si="1"/>
        <v>-20.085536923187668</v>
      </c>
    </row>
    <row r="12" spans="2:15" x14ac:dyDescent="0.35">
      <c r="M12" s="1">
        <v>-15</v>
      </c>
      <c r="N12" s="1">
        <f t="shared" si="0"/>
        <v>-4.2206958169965523</v>
      </c>
      <c r="O12" s="1">
        <f t="shared" si="1"/>
        <v>-9.4877358363585262</v>
      </c>
    </row>
    <row r="13" spans="2:15" x14ac:dyDescent="0.35">
      <c r="E13" s="1" t="s">
        <v>24</v>
      </c>
      <c r="M13" s="1">
        <v>-10</v>
      </c>
      <c r="N13" s="1">
        <f t="shared" si="0"/>
        <v>-2.6116964734231178</v>
      </c>
      <c r="O13" s="1">
        <f t="shared" si="1"/>
        <v>-4.4816890703380645</v>
      </c>
    </row>
    <row r="14" spans="2:15" x14ac:dyDescent="0.35">
      <c r="E14" s="1" t="s">
        <v>4</v>
      </c>
      <c r="M14" s="1">
        <v>-5</v>
      </c>
      <c r="N14" s="1">
        <f t="shared" si="0"/>
        <v>-1.6160744021928934</v>
      </c>
      <c r="O14" s="1">
        <f t="shared" si="1"/>
        <v>-2.1170000166126748</v>
      </c>
    </row>
    <row r="15" spans="2:15" x14ac:dyDescent="0.35">
      <c r="M15" s="1">
        <v>0</v>
      </c>
      <c r="N15" s="1">
        <f t="shared" si="0"/>
        <v>-1</v>
      </c>
      <c r="O15" s="1">
        <f t="shared" si="1"/>
        <v>-1</v>
      </c>
    </row>
    <row r="16" spans="2:15" ht="16.5" x14ac:dyDescent="0.35">
      <c r="E16" s="1" t="s">
        <v>20</v>
      </c>
      <c r="M16" s="1">
        <v>5</v>
      </c>
      <c r="N16" s="1">
        <f t="shared" si="0"/>
        <v>-0.61878339180614084</v>
      </c>
      <c r="O16" s="1">
        <f t="shared" si="1"/>
        <v>-0.47236655274101469</v>
      </c>
    </row>
    <row r="17" spans="3:15" x14ac:dyDescent="0.35">
      <c r="M17" s="1">
        <v>10</v>
      </c>
      <c r="N17" s="1">
        <f t="shared" si="0"/>
        <v>-0.38289288597511206</v>
      </c>
      <c r="O17" s="1">
        <f t="shared" si="1"/>
        <v>-0.22313016014842982</v>
      </c>
    </row>
    <row r="18" spans="3:15" x14ac:dyDescent="0.35">
      <c r="E18" s="1" t="s">
        <v>5</v>
      </c>
      <c r="H18" s="1" t="s">
        <v>17</v>
      </c>
      <c r="M18" s="1">
        <v>15</v>
      </c>
      <c r="N18" s="1">
        <f t="shared" si="0"/>
        <v>-0.23692775868212176</v>
      </c>
      <c r="O18" s="1">
        <f t="shared" si="1"/>
        <v>-0.10539922456186433</v>
      </c>
    </row>
    <row r="19" spans="3:15" x14ac:dyDescent="0.35">
      <c r="E19" s="1" t="s">
        <v>6</v>
      </c>
      <c r="M19" s="1">
        <v>20</v>
      </c>
      <c r="N19" s="1">
        <f t="shared" si="0"/>
        <v>-0.14660696213035015</v>
      </c>
      <c r="O19" s="1">
        <f t="shared" si="1"/>
        <v>-4.9787068367863944E-2</v>
      </c>
    </row>
    <row r="20" spans="3:15" x14ac:dyDescent="0.35">
      <c r="E20" s="1" t="s">
        <v>18</v>
      </c>
      <c r="F20" s="1" t="s">
        <v>19</v>
      </c>
      <c r="M20" s="1">
        <v>25</v>
      </c>
      <c r="N20" s="1">
        <f t="shared" si="0"/>
        <v>-9.0717953289412512E-2</v>
      </c>
      <c r="O20" s="1">
        <f t="shared" si="1"/>
        <v>-2.3517745856009107E-2</v>
      </c>
    </row>
    <row r="21" spans="3:15" x14ac:dyDescent="0.35">
      <c r="C21" s="1" t="s">
        <v>22</v>
      </c>
      <c r="D21" s="1">
        <v>0.5</v>
      </c>
      <c r="E21" s="2">
        <v>10</v>
      </c>
      <c r="F21" s="1">
        <v>6.4</v>
      </c>
      <c r="H21" s="1" t="s">
        <v>14</v>
      </c>
    </row>
    <row r="22" spans="3:15" x14ac:dyDescent="0.35">
      <c r="C22" s="1" t="s">
        <v>23</v>
      </c>
      <c r="D22" s="1">
        <v>0.5</v>
      </c>
      <c r="E22" s="2">
        <v>-5</v>
      </c>
      <c r="F22" s="1">
        <v>-3.2</v>
      </c>
    </row>
    <row r="23" spans="3:15" x14ac:dyDescent="0.35">
      <c r="G23" s="1" t="s">
        <v>8</v>
      </c>
    </row>
    <row r="24" spans="3:15" x14ac:dyDescent="0.35">
      <c r="E24" s="1" t="s">
        <v>7</v>
      </c>
      <c r="G24" s="1" t="s">
        <v>9</v>
      </c>
    </row>
    <row r="25" spans="3:15" x14ac:dyDescent="0.35">
      <c r="E25" s="1">
        <f>0.96/10</f>
        <v>9.6000000000000002E-2</v>
      </c>
      <c r="G25" s="1" t="s">
        <v>10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2017-05-20T23:05:56Z</dcterms:created>
  <dcterms:modified xsi:type="dcterms:W3CDTF">2017-05-21T11:05:44Z</dcterms:modified>
</cp:coreProperties>
</file>