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5990" yWindow="-20" windowWidth="5970" windowHeight="5760" activeTab="2"/>
  </bookViews>
  <sheets>
    <sheet name="option pricing" sheetId="3" r:id="rId1"/>
    <sheet name="hedge" sheetId="4" r:id="rId2"/>
    <sheet name="data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lookup">data!$C$6:$J$107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hedge!$G$5:$L$5</definedName>
    <definedName name="solver_adj" localSheetId="0" hidden="1">'option pricing'!$B$10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vg" localSheetId="1" hidden="1">0.0001</definedName>
    <definedName name="solver_dia" localSheetId="1" hidden="1">4</definedName>
    <definedName name="solver_drv" localSheetId="1" hidden="1">1</definedName>
    <definedName name="solver_drv" localSheetId="0" hidden="1">1</definedName>
    <definedName name="solver_eng" localSheetId="1" hidden="1">3</definedName>
    <definedName name="solver_est" localSheetId="1" hidden="1">1</definedName>
    <definedName name="solver_est" localSheetId="0" hidden="1">1</definedName>
    <definedName name="solver_fns" localSheetId="1" hidden="1">0</definedName>
    <definedName name="solver_iao" localSheetId="1" hidden="1">0</definedName>
    <definedName name="solver_ibd" localSheetId="1" hidden="1">2</definedName>
    <definedName name="solver_ifs" localSheetId="1" hidden="1">0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itr" localSheetId="0" hidden="1">100</definedName>
    <definedName name="solver_lhs1" localSheetId="1" hidden="1">hedge!$G$5:$L$5</definedName>
    <definedName name="solver_lhs1" localSheetId="0" hidden="1">'option pricing'!$B$10</definedName>
    <definedName name="solver_lhs2" localSheetId="1" hidden="1">hedge!$G$5:$L$5</definedName>
    <definedName name="solver_lhs2" localSheetId="0" hidden="1">'option pricing'!$B$13</definedName>
    <definedName name="solver_lhs3" localSheetId="1" hidden="1">hedge!$G$5:$L$5</definedName>
    <definedName name="solver_lin" localSheetId="1" hidden="1">2</definedName>
    <definedName name="solver_lin" localSheetId="0" hidden="1">0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od" localSheetId="1" hidden="1">4</definedName>
    <definedName name="solver_mrt" localSheetId="1" hidden="1">0.25</definedName>
    <definedName name="solver_msl" localSheetId="1" hidden="1">2</definedName>
    <definedName name="solver_neg" localSheetId="1" hidden="1">2</definedName>
    <definedName name="solver_nod" localSheetId="1" hidden="1">5000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pt" localSheetId="1" hidden="1">hedge!$K$3</definedName>
    <definedName name="solver_piv" localSheetId="1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rbv" localSheetId="1" hidden="1">1</definedName>
    <definedName name="solver_rdp" localSheetId="1" hidden="1">0</definedName>
    <definedName name="solver_red" localSheetId="1" hidden="1">0.000001</definedName>
    <definedName name="solver_rel1" localSheetId="1" hidden="1">1</definedName>
    <definedName name="solver_rel1" localSheetId="0" hidden="1">3</definedName>
    <definedName name="solver_rel2" localSheetId="1" hidden="1">4</definedName>
    <definedName name="solver_rel2" localSheetId="0" hidden="1">2</definedName>
    <definedName name="solver_rel3" localSheetId="1" hidden="1">3</definedName>
    <definedName name="solver_reo" localSheetId="1" hidden="1">2</definedName>
    <definedName name="solver_rep" localSheetId="1" hidden="1">2</definedName>
    <definedName name="solver_rhs1" localSheetId="1" hidden="1">5000000000</definedName>
    <definedName name="solver_rhs1" localSheetId="0" hidden="1">0</definedName>
    <definedName name="solver_rhs2" localSheetId="1" hidden="1">integer</definedName>
    <definedName name="solver_rhs2" localSheetId="0" hidden="1">'option pricing'!$D$13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rsp" localSheetId="1" hidden="1">0</definedName>
    <definedName name="solver_scl" localSheetId="1" hidden="1">2</definedName>
    <definedName name="solver_scl" localSheetId="0" hidden="1">0</definedName>
    <definedName name="solver_sel" localSheetId="1" hidden="1">1</definedName>
    <definedName name="solver_sho" localSheetId="1" hidden="1">2</definedName>
    <definedName name="solver_sho" localSheetId="0" hidden="1">0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im" localSheetId="0" hidden="1">100</definedName>
    <definedName name="solver_tmp" localSheetId="0" hidden="1">'option pricing'!$D$13</definedName>
    <definedName name="solver_tms" localSheetId="1" hidden="1">2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ir" localSheetId="1" hidden="1">1</definedName>
  </definedNames>
  <calcPr calcId="171027"/>
</workbook>
</file>

<file path=xl/calcChain.xml><?xml version="1.0" encoding="utf-8"?>
<calcChain xmlns="http://schemas.openxmlformats.org/spreadsheetml/2006/main">
  <c r="O12" i="1" l="1"/>
  <c r="I3" i="4"/>
  <c r="O579" i="4" s="1"/>
  <c r="N1009" i="4"/>
  <c r="N1008" i="4"/>
  <c r="N1007" i="4"/>
  <c r="N1006" i="4"/>
  <c r="N1005" i="4"/>
  <c r="N1004" i="4"/>
  <c r="N1003" i="4"/>
  <c r="N1002" i="4"/>
  <c r="N1001" i="4"/>
  <c r="N1000" i="4"/>
  <c r="N999" i="4"/>
  <c r="N998" i="4"/>
  <c r="N997" i="4"/>
  <c r="N996" i="4"/>
  <c r="N995" i="4"/>
  <c r="N994" i="4"/>
  <c r="N993" i="4"/>
  <c r="N992" i="4"/>
  <c r="N991" i="4"/>
  <c r="N990" i="4"/>
  <c r="N989" i="4"/>
  <c r="N988" i="4"/>
  <c r="N987" i="4"/>
  <c r="N986" i="4"/>
  <c r="N985" i="4"/>
  <c r="N984" i="4"/>
  <c r="N983" i="4"/>
  <c r="N982" i="4"/>
  <c r="N981" i="4"/>
  <c r="N980" i="4"/>
  <c r="N979" i="4"/>
  <c r="N978" i="4"/>
  <c r="N977" i="4"/>
  <c r="N976" i="4"/>
  <c r="N975" i="4"/>
  <c r="N974" i="4"/>
  <c r="N973" i="4"/>
  <c r="N972" i="4"/>
  <c r="N971" i="4"/>
  <c r="N970" i="4"/>
  <c r="N969" i="4"/>
  <c r="N968" i="4"/>
  <c r="N967" i="4"/>
  <c r="N966" i="4"/>
  <c r="N965" i="4"/>
  <c r="N964" i="4"/>
  <c r="N963" i="4"/>
  <c r="N962" i="4"/>
  <c r="N961" i="4"/>
  <c r="N960" i="4"/>
  <c r="N959" i="4"/>
  <c r="N958" i="4"/>
  <c r="N957" i="4"/>
  <c r="N956" i="4"/>
  <c r="N955" i="4"/>
  <c r="N954" i="4"/>
  <c r="N953" i="4"/>
  <c r="N952" i="4"/>
  <c r="N951" i="4"/>
  <c r="N950" i="4"/>
  <c r="N949" i="4"/>
  <c r="N948" i="4"/>
  <c r="N947" i="4"/>
  <c r="N946" i="4"/>
  <c r="N945" i="4"/>
  <c r="N944" i="4"/>
  <c r="N943" i="4"/>
  <c r="N942" i="4"/>
  <c r="N941" i="4"/>
  <c r="N940" i="4"/>
  <c r="N939" i="4"/>
  <c r="N938" i="4"/>
  <c r="N937" i="4"/>
  <c r="N936" i="4"/>
  <c r="N935" i="4"/>
  <c r="N934" i="4"/>
  <c r="N933" i="4"/>
  <c r="N932" i="4"/>
  <c r="N931" i="4"/>
  <c r="N930" i="4"/>
  <c r="N929" i="4"/>
  <c r="N928" i="4"/>
  <c r="N927" i="4"/>
  <c r="N926" i="4"/>
  <c r="N925" i="4"/>
  <c r="N924" i="4"/>
  <c r="N923" i="4"/>
  <c r="N922" i="4"/>
  <c r="N921" i="4"/>
  <c r="N920" i="4"/>
  <c r="N919" i="4"/>
  <c r="N918" i="4"/>
  <c r="N917" i="4"/>
  <c r="N916" i="4"/>
  <c r="N915" i="4"/>
  <c r="N914" i="4"/>
  <c r="N913" i="4"/>
  <c r="N912" i="4"/>
  <c r="N911" i="4"/>
  <c r="N910" i="4"/>
  <c r="N909" i="4"/>
  <c r="N908" i="4"/>
  <c r="N907" i="4"/>
  <c r="N906" i="4"/>
  <c r="N905" i="4"/>
  <c r="N904" i="4"/>
  <c r="N903" i="4"/>
  <c r="N902" i="4"/>
  <c r="N901" i="4"/>
  <c r="N900" i="4"/>
  <c r="N899" i="4"/>
  <c r="N898" i="4"/>
  <c r="N897" i="4"/>
  <c r="N896" i="4"/>
  <c r="N895" i="4"/>
  <c r="N894" i="4"/>
  <c r="N893" i="4"/>
  <c r="N892" i="4"/>
  <c r="N891" i="4"/>
  <c r="N890" i="4"/>
  <c r="N889" i="4"/>
  <c r="N888" i="4"/>
  <c r="N887" i="4"/>
  <c r="N886" i="4"/>
  <c r="N885" i="4"/>
  <c r="N884" i="4"/>
  <c r="N883" i="4"/>
  <c r="N882" i="4"/>
  <c r="N881" i="4"/>
  <c r="N880" i="4"/>
  <c r="N879" i="4"/>
  <c r="N878" i="4"/>
  <c r="N877" i="4"/>
  <c r="N876" i="4"/>
  <c r="N875" i="4"/>
  <c r="N874" i="4"/>
  <c r="N873" i="4"/>
  <c r="N872" i="4"/>
  <c r="N871" i="4"/>
  <c r="N870" i="4"/>
  <c r="N869" i="4"/>
  <c r="N868" i="4"/>
  <c r="N867" i="4"/>
  <c r="N866" i="4"/>
  <c r="N865" i="4"/>
  <c r="N864" i="4"/>
  <c r="N863" i="4"/>
  <c r="N862" i="4"/>
  <c r="N861" i="4"/>
  <c r="N860" i="4"/>
  <c r="N859" i="4"/>
  <c r="N858" i="4"/>
  <c r="N857" i="4"/>
  <c r="N856" i="4"/>
  <c r="N855" i="4"/>
  <c r="N854" i="4"/>
  <c r="N853" i="4"/>
  <c r="N852" i="4"/>
  <c r="N851" i="4"/>
  <c r="N850" i="4"/>
  <c r="N849" i="4"/>
  <c r="N848" i="4"/>
  <c r="N847" i="4"/>
  <c r="N846" i="4"/>
  <c r="N845" i="4"/>
  <c r="N844" i="4"/>
  <c r="N843" i="4"/>
  <c r="N842" i="4"/>
  <c r="N841" i="4"/>
  <c r="N840" i="4"/>
  <c r="N839" i="4"/>
  <c r="N838" i="4"/>
  <c r="N837" i="4"/>
  <c r="N836" i="4"/>
  <c r="N835" i="4"/>
  <c r="N834" i="4"/>
  <c r="N833" i="4"/>
  <c r="N832" i="4"/>
  <c r="N831" i="4"/>
  <c r="N830" i="4"/>
  <c r="N829" i="4"/>
  <c r="N828" i="4"/>
  <c r="N827" i="4"/>
  <c r="N826" i="4"/>
  <c r="N825" i="4"/>
  <c r="N824" i="4"/>
  <c r="N823" i="4"/>
  <c r="N822" i="4"/>
  <c r="N821" i="4"/>
  <c r="N820" i="4"/>
  <c r="N819" i="4"/>
  <c r="N818" i="4"/>
  <c r="N817" i="4"/>
  <c r="N816" i="4"/>
  <c r="N815" i="4"/>
  <c r="N814" i="4"/>
  <c r="N813" i="4"/>
  <c r="N812" i="4"/>
  <c r="N811" i="4"/>
  <c r="N810" i="4"/>
  <c r="N809" i="4"/>
  <c r="N808" i="4"/>
  <c r="N807" i="4"/>
  <c r="N806" i="4"/>
  <c r="N805" i="4"/>
  <c r="N804" i="4"/>
  <c r="N803" i="4"/>
  <c r="N802" i="4"/>
  <c r="N801" i="4"/>
  <c r="N800" i="4"/>
  <c r="N799" i="4"/>
  <c r="N798" i="4"/>
  <c r="N797" i="4"/>
  <c r="N796" i="4"/>
  <c r="N795" i="4"/>
  <c r="N794" i="4"/>
  <c r="N793" i="4"/>
  <c r="N792" i="4"/>
  <c r="N791" i="4"/>
  <c r="N790" i="4"/>
  <c r="N789" i="4"/>
  <c r="N788" i="4"/>
  <c r="N787" i="4"/>
  <c r="N786" i="4"/>
  <c r="N785" i="4"/>
  <c r="N784" i="4"/>
  <c r="N783" i="4"/>
  <c r="N782" i="4"/>
  <c r="N781" i="4"/>
  <c r="N780" i="4"/>
  <c r="N779" i="4"/>
  <c r="N778" i="4"/>
  <c r="N777" i="4"/>
  <c r="N776" i="4"/>
  <c r="N775" i="4"/>
  <c r="N774" i="4"/>
  <c r="N773" i="4"/>
  <c r="N772" i="4"/>
  <c r="N771" i="4"/>
  <c r="N770" i="4"/>
  <c r="N769" i="4"/>
  <c r="N768" i="4"/>
  <c r="N767" i="4"/>
  <c r="N766" i="4"/>
  <c r="N765" i="4"/>
  <c r="N764" i="4"/>
  <c r="N763" i="4"/>
  <c r="N762" i="4"/>
  <c r="N761" i="4"/>
  <c r="N760" i="4"/>
  <c r="N759" i="4"/>
  <c r="N758" i="4"/>
  <c r="N757" i="4"/>
  <c r="N756" i="4"/>
  <c r="N755" i="4"/>
  <c r="N754" i="4"/>
  <c r="N753" i="4"/>
  <c r="N752" i="4"/>
  <c r="N751" i="4"/>
  <c r="N750" i="4"/>
  <c r="N749" i="4"/>
  <c r="N748" i="4"/>
  <c r="N747" i="4"/>
  <c r="N746" i="4"/>
  <c r="N745" i="4"/>
  <c r="N744" i="4"/>
  <c r="N743" i="4"/>
  <c r="N742" i="4"/>
  <c r="N741" i="4"/>
  <c r="N740" i="4"/>
  <c r="N739" i="4"/>
  <c r="N738" i="4"/>
  <c r="N737" i="4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G10" i="4"/>
  <c r="K24" i="1"/>
  <c r="O24" i="1" s="1"/>
  <c r="H20" i="1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" i="4"/>
  <c r="I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I409" i="4"/>
  <c r="J409" i="4"/>
  <c r="I410" i="4"/>
  <c r="J410" i="4"/>
  <c r="I411" i="4"/>
  <c r="J411" i="4"/>
  <c r="I412" i="4"/>
  <c r="J412" i="4"/>
  <c r="I413" i="4"/>
  <c r="J413" i="4"/>
  <c r="I414" i="4"/>
  <c r="J414" i="4"/>
  <c r="I415" i="4"/>
  <c r="J415" i="4"/>
  <c r="I416" i="4"/>
  <c r="J416" i="4"/>
  <c r="I417" i="4"/>
  <c r="J417" i="4"/>
  <c r="I418" i="4"/>
  <c r="J418" i="4"/>
  <c r="I419" i="4"/>
  <c r="J419" i="4"/>
  <c r="I420" i="4"/>
  <c r="J420" i="4"/>
  <c r="I421" i="4"/>
  <c r="J421" i="4"/>
  <c r="I422" i="4"/>
  <c r="J422" i="4"/>
  <c r="I423" i="4"/>
  <c r="J423" i="4"/>
  <c r="I424" i="4"/>
  <c r="J424" i="4"/>
  <c r="I425" i="4"/>
  <c r="J425" i="4"/>
  <c r="I426" i="4"/>
  <c r="J426" i="4"/>
  <c r="I427" i="4"/>
  <c r="J427" i="4"/>
  <c r="I428" i="4"/>
  <c r="J428" i="4"/>
  <c r="I429" i="4"/>
  <c r="J429" i="4"/>
  <c r="I430" i="4"/>
  <c r="J430" i="4"/>
  <c r="I431" i="4"/>
  <c r="J431" i="4"/>
  <c r="I432" i="4"/>
  <c r="J432" i="4"/>
  <c r="I433" i="4"/>
  <c r="J433" i="4"/>
  <c r="I434" i="4"/>
  <c r="J434" i="4"/>
  <c r="I435" i="4"/>
  <c r="J435" i="4"/>
  <c r="I436" i="4"/>
  <c r="J436" i="4"/>
  <c r="I437" i="4"/>
  <c r="J437" i="4"/>
  <c r="I438" i="4"/>
  <c r="J438" i="4"/>
  <c r="I439" i="4"/>
  <c r="J439" i="4"/>
  <c r="I440" i="4"/>
  <c r="J440" i="4"/>
  <c r="I441" i="4"/>
  <c r="J441" i="4"/>
  <c r="I442" i="4"/>
  <c r="J442" i="4"/>
  <c r="I443" i="4"/>
  <c r="J443" i="4"/>
  <c r="I444" i="4"/>
  <c r="J444" i="4"/>
  <c r="I445" i="4"/>
  <c r="J445" i="4"/>
  <c r="I446" i="4"/>
  <c r="J446" i="4"/>
  <c r="I447" i="4"/>
  <c r="J447" i="4"/>
  <c r="I448" i="4"/>
  <c r="J448" i="4"/>
  <c r="I449" i="4"/>
  <c r="J449" i="4"/>
  <c r="I450" i="4"/>
  <c r="J450" i="4"/>
  <c r="I451" i="4"/>
  <c r="J451" i="4"/>
  <c r="I452" i="4"/>
  <c r="J452" i="4"/>
  <c r="I453" i="4"/>
  <c r="J453" i="4"/>
  <c r="I454" i="4"/>
  <c r="J454" i="4"/>
  <c r="I455" i="4"/>
  <c r="J455" i="4"/>
  <c r="I456" i="4"/>
  <c r="J456" i="4"/>
  <c r="I457" i="4"/>
  <c r="J457" i="4"/>
  <c r="I458" i="4"/>
  <c r="J458" i="4"/>
  <c r="I459" i="4"/>
  <c r="J459" i="4"/>
  <c r="I460" i="4"/>
  <c r="J460" i="4"/>
  <c r="I461" i="4"/>
  <c r="J461" i="4"/>
  <c r="I462" i="4"/>
  <c r="J462" i="4"/>
  <c r="I463" i="4"/>
  <c r="J463" i="4"/>
  <c r="I464" i="4"/>
  <c r="J464" i="4"/>
  <c r="I465" i="4"/>
  <c r="J465" i="4"/>
  <c r="I466" i="4"/>
  <c r="J466" i="4"/>
  <c r="I467" i="4"/>
  <c r="J467" i="4"/>
  <c r="I468" i="4"/>
  <c r="J468" i="4"/>
  <c r="I469" i="4"/>
  <c r="J469" i="4"/>
  <c r="I470" i="4"/>
  <c r="J470" i="4"/>
  <c r="I471" i="4"/>
  <c r="J471" i="4"/>
  <c r="I472" i="4"/>
  <c r="J472" i="4"/>
  <c r="I473" i="4"/>
  <c r="J473" i="4"/>
  <c r="I474" i="4"/>
  <c r="J474" i="4"/>
  <c r="I475" i="4"/>
  <c r="J475" i="4"/>
  <c r="I476" i="4"/>
  <c r="J476" i="4"/>
  <c r="I477" i="4"/>
  <c r="J477" i="4"/>
  <c r="I478" i="4"/>
  <c r="J478" i="4"/>
  <c r="I479" i="4"/>
  <c r="J479" i="4"/>
  <c r="I480" i="4"/>
  <c r="J480" i="4"/>
  <c r="I481" i="4"/>
  <c r="J481" i="4"/>
  <c r="I482" i="4"/>
  <c r="J482" i="4"/>
  <c r="I483" i="4"/>
  <c r="J483" i="4"/>
  <c r="I484" i="4"/>
  <c r="J484" i="4"/>
  <c r="I485" i="4"/>
  <c r="J485" i="4"/>
  <c r="I486" i="4"/>
  <c r="J486" i="4"/>
  <c r="I487" i="4"/>
  <c r="J487" i="4"/>
  <c r="I488" i="4"/>
  <c r="J488" i="4"/>
  <c r="I489" i="4"/>
  <c r="J489" i="4"/>
  <c r="I490" i="4"/>
  <c r="J490" i="4"/>
  <c r="I491" i="4"/>
  <c r="J491" i="4"/>
  <c r="I492" i="4"/>
  <c r="J492" i="4"/>
  <c r="I493" i="4"/>
  <c r="J493" i="4"/>
  <c r="I494" i="4"/>
  <c r="J494" i="4"/>
  <c r="I495" i="4"/>
  <c r="J495" i="4"/>
  <c r="I496" i="4"/>
  <c r="J496" i="4"/>
  <c r="I497" i="4"/>
  <c r="J497" i="4"/>
  <c r="I498" i="4"/>
  <c r="J498" i="4"/>
  <c r="I499" i="4"/>
  <c r="J499" i="4"/>
  <c r="I500" i="4"/>
  <c r="J500" i="4"/>
  <c r="I501" i="4"/>
  <c r="J501" i="4"/>
  <c r="I502" i="4"/>
  <c r="J502" i="4"/>
  <c r="I503" i="4"/>
  <c r="J503" i="4"/>
  <c r="I504" i="4"/>
  <c r="J504" i="4"/>
  <c r="I505" i="4"/>
  <c r="J505" i="4"/>
  <c r="I506" i="4"/>
  <c r="J506" i="4"/>
  <c r="I507" i="4"/>
  <c r="J507" i="4"/>
  <c r="I508" i="4"/>
  <c r="J508" i="4"/>
  <c r="I509" i="4"/>
  <c r="J509" i="4"/>
  <c r="I510" i="4"/>
  <c r="J510" i="4"/>
  <c r="I511" i="4"/>
  <c r="J511" i="4"/>
  <c r="I512" i="4"/>
  <c r="J512" i="4"/>
  <c r="I513" i="4"/>
  <c r="J513" i="4"/>
  <c r="I514" i="4"/>
  <c r="J514" i="4"/>
  <c r="I515" i="4"/>
  <c r="J515" i="4"/>
  <c r="I516" i="4"/>
  <c r="J516" i="4"/>
  <c r="I517" i="4"/>
  <c r="J517" i="4"/>
  <c r="I518" i="4"/>
  <c r="J518" i="4"/>
  <c r="I519" i="4"/>
  <c r="J519" i="4"/>
  <c r="I520" i="4"/>
  <c r="J520" i="4"/>
  <c r="I521" i="4"/>
  <c r="J521" i="4"/>
  <c r="I522" i="4"/>
  <c r="J522" i="4"/>
  <c r="I523" i="4"/>
  <c r="J523" i="4"/>
  <c r="I524" i="4"/>
  <c r="J524" i="4"/>
  <c r="I525" i="4"/>
  <c r="J525" i="4"/>
  <c r="I526" i="4"/>
  <c r="J526" i="4"/>
  <c r="I527" i="4"/>
  <c r="J527" i="4"/>
  <c r="I528" i="4"/>
  <c r="J528" i="4"/>
  <c r="I529" i="4"/>
  <c r="J529" i="4"/>
  <c r="I530" i="4"/>
  <c r="J530" i="4"/>
  <c r="I531" i="4"/>
  <c r="J531" i="4"/>
  <c r="I532" i="4"/>
  <c r="J532" i="4"/>
  <c r="I533" i="4"/>
  <c r="J533" i="4"/>
  <c r="I534" i="4"/>
  <c r="J534" i="4"/>
  <c r="I535" i="4"/>
  <c r="J535" i="4"/>
  <c r="I536" i="4"/>
  <c r="J536" i="4"/>
  <c r="I537" i="4"/>
  <c r="J537" i="4"/>
  <c r="I538" i="4"/>
  <c r="J538" i="4"/>
  <c r="I539" i="4"/>
  <c r="J539" i="4"/>
  <c r="I540" i="4"/>
  <c r="J540" i="4"/>
  <c r="I541" i="4"/>
  <c r="J541" i="4"/>
  <c r="I542" i="4"/>
  <c r="J542" i="4"/>
  <c r="I543" i="4"/>
  <c r="J543" i="4"/>
  <c r="I544" i="4"/>
  <c r="J544" i="4"/>
  <c r="I545" i="4"/>
  <c r="J545" i="4"/>
  <c r="I546" i="4"/>
  <c r="J546" i="4"/>
  <c r="I547" i="4"/>
  <c r="J547" i="4"/>
  <c r="I548" i="4"/>
  <c r="J548" i="4"/>
  <c r="I549" i="4"/>
  <c r="J549" i="4"/>
  <c r="I550" i="4"/>
  <c r="J550" i="4"/>
  <c r="I551" i="4"/>
  <c r="J551" i="4"/>
  <c r="I552" i="4"/>
  <c r="J552" i="4"/>
  <c r="I553" i="4"/>
  <c r="J553" i="4"/>
  <c r="I554" i="4"/>
  <c r="J554" i="4"/>
  <c r="I555" i="4"/>
  <c r="J555" i="4"/>
  <c r="I556" i="4"/>
  <c r="J556" i="4"/>
  <c r="I557" i="4"/>
  <c r="J557" i="4"/>
  <c r="I558" i="4"/>
  <c r="J558" i="4"/>
  <c r="I559" i="4"/>
  <c r="J559" i="4"/>
  <c r="I560" i="4"/>
  <c r="J560" i="4"/>
  <c r="I561" i="4"/>
  <c r="J561" i="4"/>
  <c r="I562" i="4"/>
  <c r="J562" i="4"/>
  <c r="I563" i="4"/>
  <c r="J563" i="4"/>
  <c r="I564" i="4"/>
  <c r="J564" i="4"/>
  <c r="I565" i="4"/>
  <c r="J565" i="4"/>
  <c r="I566" i="4"/>
  <c r="J566" i="4"/>
  <c r="I567" i="4"/>
  <c r="J567" i="4"/>
  <c r="I568" i="4"/>
  <c r="J568" i="4"/>
  <c r="I569" i="4"/>
  <c r="J569" i="4"/>
  <c r="I570" i="4"/>
  <c r="J570" i="4"/>
  <c r="I571" i="4"/>
  <c r="J571" i="4"/>
  <c r="I572" i="4"/>
  <c r="J572" i="4"/>
  <c r="I573" i="4"/>
  <c r="J573" i="4"/>
  <c r="I574" i="4"/>
  <c r="J574" i="4"/>
  <c r="I575" i="4"/>
  <c r="J575" i="4"/>
  <c r="I576" i="4"/>
  <c r="J576" i="4"/>
  <c r="I577" i="4"/>
  <c r="J577" i="4"/>
  <c r="I578" i="4"/>
  <c r="J578" i="4"/>
  <c r="I579" i="4"/>
  <c r="J579" i="4"/>
  <c r="I580" i="4"/>
  <c r="J580" i="4"/>
  <c r="I581" i="4"/>
  <c r="J581" i="4"/>
  <c r="I582" i="4"/>
  <c r="J582" i="4"/>
  <c r="I583" i="4"/>
  <c r="J583" i="4"/>
  <c r="I584" i="4"/>
  <c r="J584" i="4"/>
  <c r="I585" i="4"/>
  <c r="J585" i="4"/>
  <c r="I586" i="4"/>
  <c r="J586" i="4"/>
  <c r="I587" i="4"/>
  <c r="J587" i="4"/>
  <c r="I588" i="4"/>
  <c r="J588" i="4"/>
  <c r="I589" i="4"/>
  <c r="J589" i="4"/>
  <c r="I590" i="4"/>
  <c r="J590" i="4"/>
  <c r="I591" i="4"/>
  <c r="J591" i="4"/>
  <c r="I592" i="4"/>
  <c r="J592" i="4"/>
  <c r="I593" i="4"/>
  <c r="J593" i="4"/>
  <c r="I594" i="4"/>
  <c r="J594" i="4"/>
  <c r="I595" i="4"/>
  <c r="J595" i="4"/>
  <c r="I596" i="4"/>
  <c r="J596" i="4"/>
  <c r="I597" i="4"/>
  <c r="J597" i="4"/>
  <c r="I598" i="4"/>
  <c r="J598" i="4"/>
  <c r="I599" i="4"/>
  <c r="J599" i="4"/>
  <c r="I600" i="4"/>
  <c r="J600" i="4"/>
  <c r="I601" i="4"/>
  <c r="J601" i="4"/>
  <c r="I602" i="4"/>
  <c r="J602" i="4"/>
  <c r="I603" i="4"/>
  <c r="J603" i="4"/>
  <c r="I604" i="4"/>
  <c r="J604" i="4"/>
  <c r="I605" i="4"/>
  <c r="J605" i="4"/>
  <c r="I606" i="4"/>
  <c r="J606" i="4"/>
  <c r="I607" i="4"/>
  <c r="J607" i="4"/>
  <c r="I608" i="4"/>
  <c r="J608" i="4"/>
  <c r="I609" i="4"/>
  <c r="J609" i="4"/>
  <c r="I610" i="4"/>
  <c r="J610" i="4"/>
  <c r="I611" i="4"/>
  <c r="J611" i="4"/>
  <c r="I612" i="4"/>
  <c r="J612" i="4"/>
  <c r="I613" i="4"/>
  <c r="J613" i="4"/>
  <c r="I614" i="4"/>
  <c r="J614" i="4"/>
  <c r="I615" i="4"/>
  <c r="J615" i="4"/>
  <c r="I616" i="4"/>
  <c r="J616" i="4"/>
  <c r="I617" i="4"/>
  <c r="J617" i="4"/>
  <c r="I618" i="4"/>
  <c r="J618" i="4"/>
  <c r="I619" i="4"/>
  <c r="J619" i="4"/>
  <c r="I620" i="4"/>
  <c r="J620" i="4"/>
  <c r="I621" i="4"/>
  <c r="J621" i="4"/>
  <c r="I622" i="4"/>
  <c r="J622" i="4"/>
  <c r="I623" i="4"/>
  <c r="J623" i="4"/>
  <c r="I624" i="4"/>
  <c r="J624" i="4"/>
  <c r="I625" i="4"/>
  <c r="J625" i="4"/>
  <c r="I626" i="4"/>
  <c r="J626" i="4"/>
  <c r="I627" i="4"/>
  <c r="J627" i="4"/>
  <c r="I628" i="4"/>
  <c r="J628" i="4"/>
  <c r="I629" i="4"/>
  <c r="J629" i="4"/>
  <c r="I630" i="4"/>
  <c r="J630" i="4"/>
  <c r="I631" i="4"/>
  <c r="J631" i="4"/>
  <c r="I632" i="4"/>
  <c r="J632" i="4"/>
  <c r="I633" i="4"/>
  <c r="J633" i="4"/>
  <c r="I634" i="4"/>
  <c r="J634" i="4"/>
  <c r="I635" i="4"/>
  <c r="J635" i="4"/>
  <c r="I636" i="4"/>
  <c r="J636" i="4"/>
  <c r="I637" i="4"/>
  <c r="J637" i="4"/>
  <c r="I638" i="4"/>
  <c r="J638" i="4"/>
  <c r="I639" i="4"/>
  <c r="J639" i="4"/>
  <c r="I640" i="4"/>
  <c r="J640" i="4"/>
  <c r="I641" i="4"/>
  <c r="J641" i="4"/>
  <c r="I642" i="4"/>
  <c r="J642" i="4"/>
  <c r="I643" i="4"/>
  <c r="J643" i="4"/>
  <c r="I644" i="4"/>
  <c r="J644" i="4"/>
  <c r="I645" i="4"/>
  <c r="J645" i="4"/>
  <c r="I646" i="4"/>
  <c r="J646" i="4"/>
  <c r="I647" i="4"/>
  <c r="J647" i="4"/>
  <c r="I648" i="4"/>
  <c r="J648" i="4"/>
  <c r="I649" i="4"/>
  <c r="J649" i="4"/>
  <c r="I650" i="4"/>
  <c r="J650" i="4"/>
  <c r="I651" i="4"/>
  <c r="J651" i="4"/>
  <c r="I652" i="4"/>
  <c r="J652" i="4"/>
  <c r="I653" i="4"/>
  <c r="J653" i="4"/>
  <c r="I654" i="4"/>
  <c r="J654" i="4"/>
  <c r="I655" i="4"/>
  <c r="J655" i="4"/>
  <c r="I656" i="4"/>
  <c r="J656" i="4"/>
  <c r="I657" i="4"/>
  <c r="J657" i="4"/>
  <c r="I658" i="4"/>
  <c r="J658" i="4"/>
  <c r="I659" i="4"/>
  <c r="J659" i="4"/>
  <c r="I660" i="4"/>
  <c r="J660" i="4"/>
  <c r="I661" i="4"/>
  <c r="J661" i="4"/>
  <c r="I662" i="4"/>
  <c r="J662" i="4"/>
  <c r="I663" i="4"/>
  <c r="J663" i="4"/>
  <c r="I664" i="4"/>
  <c r="J664" i="4"/>
  <c r="I665" i="4"/>
  <c r="J665" i="4"/>
  <c r="I666" i="4"/>
  <c r="J666" i="4"/>
  <c r="I667" i="4"/>
  <c r="J667" i="4"/>
  <c r="I668" i="4"/>
  <c r="J668" i="4"/>
  <c r="I669" i="4"/>
  <c r="J669" i="4"/>
  <c r="I670" i="4"/>
  <c r="J670" i="4"/>
  <c r="I671" i="4"/>
  <c r="J671" i="4"/>
  <c r="I672" i="4"/>
  <c r="J672" i="4"/>
  <c r="I673" i="4"/>
  <c r="J673" i="4"/>
  <c r="I674" i="4"/>
  <c r="J674" i="4"/>
  <c r="I675" i="4"/>
  <c r="J675" i="4"/>
  <c r="I676" i="4"/>
  <c r="J676" i="4"/>
  <c r="I677" i="4"/>
  <c r="J677" i="4"/>
  <c r="I678" i="4"/>
  <c r="J678" i="4"/>
  <c r="I679" i="4"/>
  <c r="J679" i="4"/>
  <c r="I680" i="4"/>
  <c r="J680" i="4"/>
  <c r="I681" i="4"/>
  <c r="J681" i="4"/>
  <c r="I682" i="4"/>
  <c r="J682" i="4"/>
  <c r="I683" i="4"/>
  <c r="J683" i="4"/>
  <c r="I684" i="4"/>
  <c r="J684" i="4"/>
  <c r="I685" i="4"/>
  <c r="J685" i="4"/>
  <c r="I686" i="4"/>
  <c r="J686" i="4"/>
  <c r="I687" i="4"/>
  <c r="J687" i="4"/>
  <c r="I688" i="4"/>
  <c r="J688" i="4"/>
  <c r="I689" i="4"/>
  <c r="J689" i="4"/>
  <c r="I690" i="4"/>
  <c r="J690" i="4"/>
  <c r="I691" i="4"/>
  <c r="J691" i="4"/>
  <c r="I692" i="4"/>
  <c r="J692" i="4"/>
  <c r="I693" i="4"/>
  <c r="J693" i="4"/>
  <c r="I694" i="4"/>
  <c r="J694" i="4"/>
  <c r="I695" i="4"/>
  <c r="J695" i="4"/>
  <c r="I696" i="4"/>
  <c r="J696" i="4"/>
  <c r="I697" i="4"/>
  <c r="J697" i="4"/>
  <c r="I698" i="4"/>
  <c r="J698" i="4"/>
  <c r="I699" i="4"/>
  <c r="J699" i="4"/>
  <c r="I700" i="4"/>
  <c r="J700" i="4"/>
  <c r="I701" i="4"/>
  <c r="J701" i="4"/>
  <c r="I702" i="4"/>
  <c r="J702" i="4"/>
  <c r="I703" i="4"/>
  <c r="J703" i="4"/>
  <c r="I704" i="4"/>
  <c r="J704" i="4"/>
  <c r="I705" i="4"/>
  <c r="J705" i="4"/>
  <c r="I706" i="4"/>
  <c r="J706" i="4"/>
  <c r="I707" i="4"/>
  <c r="J707" i="4"/>
  <c r="I708" i="4"/>
  <c r="J708" i="4"/>
  <c r="I709" i="4"/>
  <c r="J709" i="4"/>
  <c r="I710" i="4"/>
  <c r="J710" i="4"/>
  <c r="I711" i="4"/>
  <c r="J711" i="4"/>
  <c r="I712" i="4"/>
  <c r="J712" i="4"/>
  <c r="I713" i="4"/>
  <c r="J713" i="4"/>
  <c r="I714" i="4"/>
  <c r="J714" i="4"/>
  <c r="I715" i="4"/>
  <c r="J715" i="4"/>
  <c r="I716" i="4"/>
  <c r="J716" i="4"/>
  <c r="I717" i="4"/>
  <c r="J717" i="4"/>
  <c r="I718" i="4"/>
  <c r="J718" i="4"/>
  <c r="I719" i="4"/>
  <c r="J719" i="4"/>
  <c r="I720" i="4"/>
  <c r="J720" i="4"/>
  <c r="I721" i="4"/>
  <c r="J721" i="4"/>
  <c r="I722" i="4"/>
  <c r="J722" i="4"/>
  <c r="I723" i="4"/>
  <c r="J723" i="4"/>
  <c r="I724" i="4"/>
  <c r="J724" i="4"/>
  <c r="I725" i="4"/>
  <c r="J725" i="4"/>
  <c r="I726" i="4"/>
  <c r="J726" i="4"/>
  <c r="I727" i="4"/>
  <c r="J727" i="4"/>
  <c r="I728" i="4"/>
  <c r="J728" i="4"/>
  <c r="I729" i="4"/>
  <c r="J729" i="4"/>
  <c r="I730" i="4"/>
  <c r="J730" i="4"/>
  <c r="I731" i="4"/>
  <c r="J731" i="4"/>
  <c r="I732" i="4"/>
  <c r="J732" i="4"/>
  <c r="I733" i="4"/>
  <c r="J733" i="4"/>
  <c r="I734" i="4"/>
  <c r="J734" i="4"/>
  <c r="I735" i="4"/>
  <c r="J735" i="4"/>
  <c r="I736" i="4"/>
  <c r="J736" i="4"/>
  <c r="I737" i="4"/>
  <c r="J737" i="4"/>
  <c r="I738" i="4"/>
  <c r="J738" i="4"/>
  <c r="I739" i="4"/>
  <c r="J739" i="4"/>
  <c r="I740" i="4"/>
  <c r="J740" i="4"/>
  <c r="I741" i="4"/>
  <c r="J741" i="4"/>
  <c r="I742" i="4"/>
  <c r="J742" i="4"/>
  <c r="I743" i="4"/>
  <c r="J743" i="4"/>
  <c r="I744" i="4"/>
  <c r="J744" i="4"/>
  <c r="I745" i="4"/>
  <c r="J745" i="4"/>
  <c r="I746" i="4"/>
  <c r="J746" i="4"/>
  <c r="I747" i="4"/>
  <c r="J747" i="4"/>
  <c r="I748" i="4"/>
  <c r="J748" i="4"/>
  <c r="I749" i="4"/>
  <c r="J749" i="4"/>
  <c r="I750" i="4"/>
  <c r="J750" i="4"/>
  <c r="I751" i="4"/>
  <c r="J751" i="4"/>
  <c r="I752" i="4"/>
  <c r="J752" i="4"/>
  <c r="I753" i="4"/>
  <c r="J753" i="4"/>
  <c r="I754" i="4"/>
  <c r="J754" i="4"/>
  <c r="I755" i="4"/>
  <c r="J755" i="4"/>
  <c r="I756" i="4"/>
  <c r="J756" i="4"/>
  <c r="I757" i="4"/>
  <c r="J757" i="4"/>
  <c r="I758" i="4"/>
  <c r="J758" i="4"/>
  <c r="I759" i="4"/>
  <c r="J759" i="4"/>
  <c r="I760" i="4"/>
  <c r="J760" i="4"/>
  <c r="I761" i="4"/>
  <c r="J761" i="4"/>
  <c r="I762" i="4"/>
  <c r="J762" i="4"/>
  <c r="I763" i="4"/>
  <c r="J763" i="4"/>
  <c r="I764" i="4"/>
  <c r="J764" i="4"/>
  <c r="I765" i="4"/>
  <c r="J765" i="4"/>
  <c r="I766" i="4"/>
  <c r="J766" i="4"/>
  <c r="I767" i="4"/>
  <c r="J767" i="4"/>
  <c r="I768" i="4"/>
  <c r="J768" i="4"/>
  <c r="I769" i="4"/>
  <c r="J769" i="4"/>
  <c r="I770" i="4"/>
  <c r="J770" i="4"/>
  <c r="I771" i="4"/>
  <c r="J771" i="4"/>
  <c r="I772" i="4"/>
  <c r="J772" i="4"/>
  <c r="I773" i="4"/>
  <c r="J773" i="4"/>
  <c r="I774" i="4"/>
  <c r="J774" i="4"/>
  <c r="I775" i="4"/>
  <c r="J775" i="4"/>
  <c r="I776" i="4"/>
  <c r="J776" i="4"/>
  <c r="I777" i="4"/>
  <c r="J777" i="4"/>
  <c r="I778" i="4"/>
  <c r="J778" i="4"/>
  <c r="I779" i="4"/>
  <c r="J779" i="4"/>
  <c r="I780" i="4"/>
  <c r="J780" i="4"/>
  <c r="I781" i="4"/>
  <c r="J781" i="4"/>
  <c r="I782" i="4"/>
  <c r="J782" i="4"/>
  <c r="I783" i="4"/>
  <c r="J783" i="4"/>
  <c r="I784" i="4"/>
  <c r="J784" i="4"/>
  <c r="I785" i="4"/>
  <c r="J785" i="4"/>
  <c r="I786" i="4"/>
  <c r="J786" i="4"/>
  <c r="I787" i="4"/>
  <c r="J787" i="4"/>
  <c r="I788" i="4"/>
  <c r="J788" i="4"/>
  <c r="I789" i="4"/>
  <c r="J789" i="4"/>
  <c r="I790" i="4"/>
  <c r="J790" i="4"/>
  <c r="I791" i="4"/>
  <c r="J791" i="4"/>
  <c r="I792" i="4"/>
  <c r="J792" i="4"/>
  <c r="I793" i="4"/>
  <c r="J793" i="4"/>
  <c r="I794" i="4"/>
  <c r="J794" i="4"/>
  <c r="I795" i="4"/>
  <c r="J795" i="4"/>
  <c r="I796" i="4"/>
  <c r="J796" i="4"/>
  <c r="I797" i="4"/>
  <c r="J797" i="4"/>
  <c r="I798" i="4"/>
  <c r="J798" i="4"/>
  <c r="I799" i="4"/>
  <c r="J799" i="4"/>
  <c r="I800" i="4"/>
  <c r="J800" i="4"/>
  <c r="I801" i="4"/>
  <c r="J801" i="4"/>
  <c r="I802" i="4"/>
  <c r="J802" i="4"/>
  <c r="I803" i="4"/>
  <c r="J803" i="4"/>
  <c r="I804" i="4"/>
  <c r="J804" i="4"/>
  <c r="I805" i="4"/>
  <c r="J805" i="4"/>
  <c r="I806" i="4"/>
  <c r="J806" i="4"/>
  <c r="I807" i="4"/>
  <c r="J807" i="4"/>
  <c r="I808" i="4"/>
  <c r="J808" i="4"/>
  <c r="I809" i="4"/>
  <c r="J809" i="4"/>
  <c r="I810" i="4"/>
  <c r="J810" i="4"/>
  <c r="I811" i="4"/>
  <c r="J811" i="4"/>
  <c r="I812" i="4"/>
  <c r="J812" i="4"/>
  <c r="I813" i="4"/>
  <c r="J813" i="4"/>
  <c r="I814" i="4"/>
  <c r="J814" i="4"/>
  <c r="I815" i="4"/>
  <c r="J815" i="4"/>
  <c r="I816" i="4"/>
  <c r="J816" i="4"/>
  <c r="I817" i="4"/>
  <c r="J817" i="4"/>
  <c r="I818" i="4"/>
  <c r="J818" i="4"/>
  <c r="I819" i="4"/>
  <c r="J819" i="4"/>
  <c r="I820" i="4"/>
  <c r="J820" i="4"/>
  <c r="I821" i="4"/>
  <c r="J821" i="4"/>
  <c r="I822" i="4"/>
  <c r="J822" i="4"/>
  <c r="I823" i="4"/>
  <c r="J823" i="4"/>
  <c r="I824" i="4"/>
  <c r="J824" i="4"/>
  <c r="I825" i="4"/>
  <c r="J825" i="4"/>
  <c r="I826" i="4"/>
  <c r="J826" i="4"/>
  <c r="I827" i="4"/>
  <c r="J827" i="4"/>
  <c r="I828" i="4"/>
  <c r="J828" i="4"/>
  <c r="I829" i="4"/>
  <c r="J829" i="4"/>
  <c r="I830" i="4"/>
  <c r="J830" i="4"/>
  <c r="I831" i="4"/>
  <c r="J831" i="4"/>
  <c r="I832" i="4"/>
  <c r="J832" i="4"/>
  <c r="I833" i="4"/>
  <c r="J833" i="4"/>
  <c r="I834" i="4"/>
  <c r="J834" i="4"/>
  <c r="I835" i="4"/>
  <c r="J835" i="4"/>
  <c r="I836" i="4"/>
  <c r="J836" i="4"/>
  <c r="I837" i="4"/>
  <c r="J837" i="4"/>
  <c r="I838" i="4"/>
  <c r="J838" i="4"/>
  <c r="I839" i="4"/>
  <c r="J839" i="4"/>
  <c r="I840" i="4"/>
  <c r="J840" i="4"/>
  <c r="I841" i="4"/>
  <c r="J841" i="4"/>
  <c r="I842" i="4"/>
  <c r="J842" i="4"/>
  <c r="I843" i="4"/>
  <c r="J843" i="4"/>
  <c r="I844" i="4"/>
  <c r="J844" i="4"/>
  <c r="I845" i="4"/>
  <c r="J845" i="4"/>
  <c r="I846" i="4"/>
  <c r="J846" i="4"/>
  <c r="I847" i="4"/>
  <c r="J847" i="4"/>
  <c r="I848" i="4"/>
  <c r="J848" i="4"/>
  <c r="I849" i="4"/>
  <c r="J849" i="4"/>
  <c r="I850" i="4"/>
  <c r="J850" i="4"/>
  <c r="I851" i="4"/>
  <c r="J851" i="4"/>
  <c r="I852" i="4"/>
  <c r="J852" i="4"/>
  <c r="I853" i="4"/>
  <c r="J853" i="4"/>
  <c r="I854" i="4"/>
  <c r="J854" i="4"/>
  <c r="I855" i="4"/>
  <c r="J855" i="4"/>
  <c r="I856" i="4"/>
  <c r="J856" i="4"/>
  <c r="I857" i="4"/>
  <c r="J857" i="4"/>
  <c r="I858" i="4"/>
  <c r="J858" i="4"/>
  <c r="I859" i="4"/>
  <c r="J859" i="4"/>
  <c r="I860" i="4"/>
  <c r="J860" i="4"/>
  <c r="I861" i="4"/>
  <c r="J861" i="4"/>
  <c r="I862" i="4"/>
  <c r="J862" i="4"/>
  <c r="I863" i="4"/>
  <c r="J863" i="4"/>
  <c r="I864" i="4"/>
  <c r="J864" i="4"/>
  <c r="I865" i="4"/>
  <c r="J865" i="4"/>
  <c r="I866" i="4"/>
  <c r="J866" i="4"/>
  <c r="I867" i="4"/>
  <c r="J867" i="4"/>
  <c r="I868" i="4"/>
  <c r="J868" i="4"/>
  <c r="I869" i="4"/>
  <c r="J869" i="4"/>
  <c r="I870" i="4"/>
  <c r="J870" i="4"/>
  <c r="I871" i="4"/>
  <c r="J871" i="4"/>
  <c r="I872" i="4"/>
  <c r="J872" i="4"/>
  <c r="I873" i="4"/>
  <c r="J873" i="4"/>
  <c r="I874" i="4"/>
  <c r="J874" i="4"/>
  <c r="I875" i="4"/>
  <c r="J875" i="4"/>
  <c r="I876" i="4"/>
  <c r="J876" i="4"/>
  <c r="I877" i="4"/>
  <c r="J877" i="4"/>
  <c r="I878" i="4"/>
  <c r="J878" i="4"/>
  <c r="I879" i="4"/>
  <c r="J879" i="4"/>
  <c r="I880" i="4"/>
  <c r="J880" i="4"/>
  <c r="I881" i="4"/>
  <c r="J881" i="4"/>
  <c r="I882" i="4"/>
  <c r="J882" i="4"/>
  <c r="I883" i="4"/>
  <c r="J883" i="4"/>
  <c r="I884" i="4"/>
  <c r="J884" i="4"/>
  <c r="I885" i="4"/>
  <c r="J885" i="4"/>
  <c r="I886" i="4"/>
  <c r="J886" i="4"/>
  <c r="I887" i="4"/>
  <c r="J887" i="4"/>
  <c r="I888" i="4"/>
  <c r="J888" i="4"/>
  <c r="I889" i="4"/>
  <c r="J889" i="4"/>
  <c r="I890" i="4"/>
  <c r="J890" i="4"/>
  <c r="I891" i="4"/>
  <c r="J891" i="4"/>
  <c r="I892" i="4"/>
  <c r="J892" i="4"/>
  <c r="I893" i="4"/>
  <c r="J893" i="4"/>
  <c r="I894" i="4"/>
  <c r="J894" i="4"/>
  <c r="I895" i="4"/>
  <c r="J895" i="4"/>
  <c r="I896" i="4"/>
  <c r="J896" i="4"/>
  <c r="I897" i="4"/>
  <c r="J897" i="4"/>
  <c r="I898" i="4"/>
  <c r="J898" i="4"/>
  <c r="I899" i="4"/>
  <c r="J899" i="4"/>
  <c r="I900" i="4"/>
  <c r="J900" i="4"/>
  <c r="I901" i="4"/>
  <c r="J901" i="4"/>
  <c r="I902" i="4"/>
  <c r="J902" i="4"/>
  <c r="I903" i="4"/>
  <c r="J903" i="4"/>
  <c r="I904" i="4"/>
  <c r="J904" i="4"/>
  <c r="I905" i="4"/>
  <c r="J905" i="4"/>
  <c r="I906" i="4"/>
  <c r="J906" i="4"/>
  <c r="I907" i="4"/>
  <c r="J907" i="4"/>
  <c r="I908" i="4"/>
  <c r="J908" i="4"/>
  <c r="I909" i="4"/>
  <c r="J909" i="4"/>
  <c r="I910" i="4"/>
  <c r="J910" i="4"/>
  <c r="I911" i="4"/>
  <c r="J911" i="4"/>
  <c r="I912" i="4"/>
  <c r="J912" i="4"/>
  <c r="I913" i="4"/>
  <c r="J913" i="4"/>
  <c r="I914" i="4"/>
  <c r="J914" i="4"/>
  <c r="I915" i="4"/>
  <c r="J915" i="4"/>
  <c r="I916" i="4"/>
  <c r="J916" i="4"/>
  <c r="I917" i="4"/>
  <c r="J917" i="4"/>
  <c r="I918" i="4"/>
  <c r="J918" i="4"/>
  <c r="I919" i="4"/>
  <c r="J919" i="4"/>
  <c r="I920" i="4"/>
  <c r="J920" i="4"/>
  <c r="I921" i="4"/>
  <c r="J921" i="4"/>
  <c r="I922" i="4"/>
  <c r="J922" i="4"/>
  <c r="I923" i="4"/>
  <c r="J923" i="4"/>
  <c r="I924" i="4"/>
  <c r="J924" i="4"/>
  <c r="I925" i="4"/>
  <c r="J925" i="4"/>
  <c r="I926" i="4"/>
  <c r="J926" i="4"/>
  <c r="I927" i="4"/>
  <c r="J927" i="4"/>
  <c r="I928" i="4"/>
  <c r="J928" i="4"/>
  <c r="I929" i="4"/>
  <c r="J929" i="4"/>
  <c r="I930" i="4"/>
  <c r="J930" i="4"/>
  <c r="I931" i="4"/>
  <c r="J931" i="4"/>
  <c r="I932" i="4"/>
  <c r="J932" i="4"/>
  <c r="I933" i="4"/>
  <c r="J933" i="4"/>
  <c r="I934" i="4"/>
  <c r="J934" i="4"/>
  <c r="I935" i="4"/>
  <c r="J935" i="4"/>
  <c r="I936" i="4"/>
  <c r="J936" i="4"/>
  <c r="I937" i="4"/>
  <c r="J937" i="4"/>
  <c r="I938" i="4"/>
  <c r="J938" i="4"/>
  <c r="I939" i="4"/>
  <c r="J939" i="4"/>
  <c r="I940" i="4"/>
  <c r="J940" i="4"/>
  <c r="I941" i="4"/>
  <c r="J941" i="4"/>
  <c r="I942" i="4"/>
  <c r="J942" i="4"/>
  <c r="I943" i="4"/>
  <c r="J943" i="4"/>
  <c r="I944" i="4"/>
  <c r="J944" i="4"/>
  <c r="I945" i="4"/>
  <c r="J945" i="4"/>
  <c r="I946" i="4"/>
  <c r="J946" i="4"/>
  <c r="I947" i="4"/>
  <c r="J947" i="4"/>
  <c r="I948" i="4"/>
  <c r="J948" i="4"/>
  <c r="I949" i="4"/>
  <c r="J949" i="4"/>
  <c r="I950" i="4"/>
  <c r="J950" i="4"/>
  <c r="I951" i="4"/>
  <c r="J951" i="4"/>
  <c r="I952" i="4"/>
  <c r="J952" i="4"/>
  <c r="I953" i="4"/>
  <c r="J953" i="4"/>
  <c r="I954" i="4"/>
  <c r="J954" i="4"/>
  <c r="I955" i="4"/>
  <c r="J955" i="4"/>
  <c r="I956" i="4"/>
  <c r="J956" i="4"/>
  <c r="I957" i="4"/>
  <c r="J957" i="4"/>
  <c r="I958" i="4"/>
  <c r="J958" i="4"/>
  <c r="I959" i="4"/>
  <c r="J959" i="4"/>
  <c r="I960" i="4"/>
  <c r="J960" i="4"/>
  <c r="I961" i="4"/>
  <c r="J961" i="4"/>
  <c r="I962" i="4"/>
  <c r="J962" i="4"/>
  <c r="I963" i="4"/>
  <c r="J963" i="4"/>
  <c r="I964" i="4"/>
  <c r="J964" i="4"/>
  <c r="I965" i="4"/>
  <c r="J965" i="4"/>
  <c r="I966" i="4"/>
  <c r="J966" i="4"/>
  <c r="I967" i="4"/>
  <c r="J967" i="4"/>
  <c r="I968" i="4"/>
  <c r="J968" i="4"/>
  <c r="I969" i="4"/>
  <c r="J969" i="4"/>
  <c r="I970" i="4"/>
  <c r="J970" i="4"/>
  <c r="I971" i="4"/>
  <c r="J971" i="4"/>
  <c r="I972" i="4"/>
  <c r="J972" i="4"/>
  <c r="I973" i="4"/>
  <c r="J973" i="4"/>
  <c r="I974" i="4"/>
  <c r="J974" i="4"/>
  <c r="I975" i="4"/>
  <c r="J975" i="4"/>
  <c r="I976" i="4"/>
  <c r="J976" i="4"/>
  <c r="I977" i="4"/>
  <c r="J977" i="4"/>
  <c r="I978" i="4"/>
  <c r="J978" i="4"/>
  <c r="I979" i="4"/>
  <c r="J979" i="4"/>
  <c r="I980" i="4"/>
  <c r="J980" i="4"/>
  <c r="I981" i="4"/>
  <c r="J981" i="4"/>
  <c r="I982" i="4"/>
  <c r="J982" i="4"/>
  <c r="I983" i="4"/>
  <c r="J983" i="4"/>
  <c r="I984" i="4"/>
  <c r="J984" i="4"/>
  <c r="I985" i="4"/>
  <c r="J985" i="4"/>
  <c r="I986" i="4"/>
  <c r="J986" i="4"/>
  <c r="I987" i="4"/>
  <c r="J987" i="4"/>
  <c r="I988" i="4"/>
  <c r="J988" i="4"/>
  <c r="I989" i="4"/>
  <c r="J989" i="4"/>
  <c r="I990" i="4"/>
  <c r="J990" i="4"/>
  <c r="I991" i="4"/>
  <c r="J991" i="4"/>
  <c r="I992" i="4"/>
  <c r="J992" i="4"/>
  <c r="I993" i="4"/>
  <c r="J993" i="4"/>
  <c r="I994" i="4"/>
  <c r="J994" i="4"/>
  <c r="I995" i="4"/>
  <c r="J995" i="4"/>
  <c r="I996" i="4"/>
  <c r="J996" i="4"/>
  <c r="I997" i="4"/>
  <c r="J997" i="4"/>
  <c r="I998" i="4"/>
  <c r="J998" i="4"/>
  <c r="I999" i="4"/>
  <c r="J999" i="4"/>
  <c r="I1000" i="4"/>
  <c r="J1000" i="4"/>
  <c r="I1001" i="4"/>
  <c r="J1001" i="4"/>
  <c r="I1002" i="4"/>
  <c r="J1002" i="4"/>
  <c r="I1003" i="4"/>
  <c r="J1003" i="4"/>
  <c r="I1004" i="4"/>
  <c r="J1004" i="4"/>
  <c r="I1005" i="4"/>
  <c r="J1005" i="4"/>
  <c r="I1006" i="4"/>
  <c r="J1006" i="4"/>
  <c r="I1007" i="4"/>
  <c r="J1007" i="4"/>
  <c r="I1008" i="4"/>
  <c r="J1008" i="4"/>
  <c r="I1009" i="4"/>
  <c r="J1009" i="4"/>
  <c r="J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H254" i="4"/>
  <c r="G255" i="4"/>
  <c r="H255" i="4"/>
  <c r="G256" i="4"/>
  <c r="H256" i="4"/>
  <c r="G257" i="4"/>
  <c r="H257" i="4"/>
  <c r="G258" i="4"/>
  <c r="H258" i="4"/>
  <c r="G259" i="4"/>
  <c r="H259" i="4"/>
  <c r="G260" i="4"/>
  <c r="H260" i="4"/>
  <c r="G261" i="4"/>
  <c r="H261" i="4"/>
  <c r="G262" i="4"/>
  <c r="H262" i="4"/>
  <c r="G263" i="4"/>
  <c r="H263" i="4"/>
  <c r="G264" i="4"/>
  <c r="H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H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H279" i="4"/>
  <c r="G280" i="4"/>
  <c r="H280" i="4"/>
  <c r="G281" i="4"/>
  <c r="H281" i="4"/>
  <c r="G282" i="4"/>
  <c r="H282" i="4"/>
  <c r="G283" i="4"/>
  <c r="H283" i="4"/>
  <c r="G284" i="4"/>
  <c r="H284" i="4"/>
  <c r="G285" i="4"/>
  <c r="H285" i="4"/>
  <c r="G286" i="4"/>
  <c r="H286" i="4"/>
  <c r="G287" i="4"/>
  <c r="H287" i="4"/>
  <c r="G288" i="4"/>
  <c r="H288" i="4"/>
  <c r="G289" i="4"/>
  <c r="H289" i="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301" i="4"/>
  <c r="H301" i="4"/>
  <c r="G302" i="4"/>
  <c r="H302" i="4"/>
  <c r="G303" i="4"/>
  <c r="H303" i="4"/>
  <c r="G304" i="4"/>
  <c r="H304" i="4"/>
  <c r="G305" i="4"/>
  <c r="H305" i="4"/>
  <c r="G306" i="4"/>
  <c r="H306" i="4"/>
  <c r="G307" i="4"/>
  <c r="H307" i="4"/>
  <c r="G308" i="4"/>
  <c r="H308" i="4"/>
  <c r="G309" i="4"/>
  <c r="H309" i="4"/>
  <c r="G310" i="4"/>
  <c r="H310" i="4"/>
  <c r="G311" i="4"/>
  <c r="H311" i="4"/>
  <c r="G312" i="4"/>
  <c r="H312" i="4"/>
  <c r="G313" i="4"/>
  <c r="H313" i="4"/>
  <c r="G314" i="4"/>
  <c r="H314" i="4"/>
  <c r="G315" i="4"/>
  <c r="H315" i="4"/>
  <c r="G316" i="4"/>
  <c r="H316" i="4"/>
  <c r="G317" i="4"/>
  <c r="H317" i="4"/>
  <c r="G318" i="4"/>
  <c r="H318" i="4"/>
  <c r="G319" i="4"/>
  <c r="H319" i="4"/>
  <c r="G320" i="4"/>
  <c r="H320" i="4"/>
  <c r="G321" i="4"/>
  <c r="H321" i="4"/>
  <c r="G322" i="4"/>
  <c r="H322" i="4"/>
  <c r="G323" i="4"/>
  <c r="H323" i="4"/>
  <c r="G324" i="4"/>
  <c r="H324" i="4"/>
  <c r="G325" i="4"/>
  <c r="H325" i="4"/>
  <c r="G326" i="4"/>
  <c r="H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4" i="4"/>
  <c r="H334" i="4"/>
  <c r="G335" i="4"/>
  <c r="H335" i="4"/>
  <c r="G336" i="4"/>
  <c r="H336" i="4"/>
  <c r="G337" i="4"/>
  <c r="H337" i="4"/>
  <c r="G338" i="4"/>
  <c r="H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H346" i="4"/>
  <c r="G347" i="4"/>
  <c r="H347" i="4"/>
  <c r="G348" i="4"/>
  <c r="H348" i="4"/>
  <c r="G349" i="4"/>
  <c r="H349" i="4"/>
  <c r="G350" i="4"/>
  <c r="H350" i="4"/>
  <c r="G351" i="4"/>
  <c r="H351" i="4"/>
  <c r="G352" i="4"/>
  <c r="H352" i="4"/>
  <c r="G353" i="4"/>
  <c r="H353" i="4"/>
  <c r="G354" i="4"/>
  <c r="H354" i="4"/>
  <c r="G355" i="4"/>
  <c r="H355" i="4"/>
  <c r="G356" i="4"/>
  <c r="H356" i="4"/>
  <c r="G357" i="4"/>
  <c r="H357" i="4"/>
  <c r="G358" i="4"/>
  <c r="H358" i="4"/>
  <c r="G359" i="4"/>
  <c r="H359" i="4"/>
  <c r="G360" i="4"/>
  <c r="H360" i="4"/>
  <c r="G361" i="4"/>
  <c r="H361" i="4"/>
  <c r="G362" i="4"/>
  <c r="H362" i="4"/>
  <c r="G363" i="4"/>
  <c r="H363" i="4"/>
  <c r="G364" i="4"/>
  <c r="H364" i="4"/>
  <c r="G365" i="4"/>
  <c r="H365" i="4"/>
  <c r="G366" i="4"/>
  <c r="H366" i="4"/>
  <c r="G367" i="4"/>
  <c r="H367" i="4"/>
  <c r="G368" i="4"/>
  <c r="H368" i="4"/>
  <c r="G369" i="4"/>
  <c r="H369" i="4"/>
  <c r="G370" i="4"/>
  <c r="H370" i="4"/>
  <c r="G371" i="4"/>
  <c r="H371" i="4"/>
  <c r="G372" i="4"/>
  <c r="H372" i="4"/>
  <c r="G373" i="4"/>
  <c r="H373" i="4"/>
  <c r="G374" i="4"/>
  <c r="H374" i="4"/>
  <c r="G375" i="4"/>
  <c r="H375" i="4"/>
  <c r="G376" i="4"/>
  <c r="H376" i="4"/>
  <c r="G377" i="4"/>
  <c r="H377" i="4"/>
  <c r="G378" i="4"/>
  <c r="H378" i="4"/>
  <c r="G379" i="4"/>
  <c r="H379" i="4"/>
  <c r="G380" i="4"/>
  <c r="H380" i="4"/>
  <c r="G381" i="4"/>
  <c r="H381" i="4"/>
  <c r="G382" i="4"/>
  <c r="H382" i="4"/>
  <c r="G383" i="4"/>
  <c r="H383" i="4"/>
  <c r="G384" i="4"/>
  <c r="H384" i="4"/>
  <c r="G385" i="4"/>
  <c r="H385" i="4"/>
  <c r="G386" i="4"/>
  <c r="H386" i="4"/>
  <c r="G387" i="4"/>
  <c r="H387" i="4"/>
  <c r="G388" i="4"/>
  <c r="H388" i="4"/>
  <c r="G389" i="4"/>
  <c r="H389" i="4"/>
  <c r="G390" i="4"/>
  <c r="H390" i="4"/>
  <c r="G391" i="4"/>
  <c r="H391" i="4"/>
  <c r="G392" i="4"/>
  <c r="H392" i="4"/>
  <c r="G393" i="4"/>
  <c r="H393" i="4"/>
  <c r="G394" i="4"/>
  <c r="H394" i="4"/>
  <c r="G395" i="4"/>
  <c r="H395" i="4"/>
  <c r="G396" i="4"/>
  <c r="H396" i="4"/>
  <c r="G397" i="4"/>
  <c r="H397" i="4"/>
  <c r="G398" i="4"/>
  <c r="H398" i="4"/>
  <c r="G399" i="4"/>
  <c r="H399" i="4"/>
  <c r="G400" i="4"/>
  <c r="H400" i="4"/>
  <c r="G401" i="4"/>
  <c r="H401" i="4"/>
  <c r="G402" i="4"/>
  <c r="H402" i="4"/>
  <c r="G403" i="4"/>
  <c r="H403" i="4"/>
  <c r="G404" i="4"/>
  <c r="H404" i="4"/>
  <c r="G405" i="4"/>
  <c r="H405" i="4"/>
  <c r="G406" i="4"/>
  <c r="H406" i="4"/>
  <c r="G407" i="4"/>
  <c r="H407" i="4"/>
  <c r="G408" i="4"/>
  <c r="H408" i="4"/>
  <c r="G409" i="4"/>
  <c r="H409" i="4"/>
  <c r="G410" i="4"/>
  <c r="H410" i="4"/>
  <c r="G411" i="4"/>
  <c r="H411" i="4"/>
  <c r="G412" i="4"/>
  <c r="H412" i="4"/>
  <c r="G413" i="4"/>
  <c r="H413" i="4"/>
  <c r="G414" i="4"/>
  <c r="H414" i="4"/>
  <c r="G415" i="4"/>
  <c r="H415" i="4"/>
  <c r="G416" i="4"/>
  <c r="H416" i="4"/>
  <c r="G417" i="4"/>
  <c r="H417" i="4"/>
  <c r="G418" i="4"/>
  <c r="H418" i="4"/>
  <c r="G419" i="4"/>
  <c r="H419" i="4"/>
  <c r="G420" i="4"/>
  <c r="H420" i="4"/>
  <c r="G421" i="4"/>
  <c r="H421" i="4"/>
  <c r="G422" i="4"/>
  <c r="H422" i="4"/>
  <c r="G423" i="4"/>
  <c r="H423" i="4"/>
  <c r="G424" i="4"/>
  <c r="H424" i="4"/>
  <c r="G425" i="4"/>
  <c r="H425" i="4"/>
  <c r="G426" i="4"/>
  <c r="H426" i="4"/>
  <c r="G427" i="4"/>
  <c r="H427" i="4"/>
  <c r="G428" i="4"/>
  <c r="H428" i="4"/>
  <c r="G429" i="4"/>
  <c r="H429" i="4"/>
  <c r="G430" i="4"/>
  <c r="H430" i="4"/>
  <c r="G431" i="4"/>
  <c r="H431" i="4"/>
  <c r="G432" i="4"/>
  <c r="H432" i="4"/>
  <c r="G433" i="4"/>
  <c r="H433" i="4"/>
  <c r="G434" i="4"/>
  <c r="H434" i="4"/>
  <c r="G435" i="4"/>
  <c r="H435" i="4"/>
  <c r="G436" i="4"/>
  <c r="H436" i="4"/>
  <c r="G437" i="4"/>
  <c r="H437" i="4"/>
  <c r="G438" i="4"/>
  <c r="H438" i="4"/>
  <c r="G439" i="4"/>
  <c r="H439" i="4"/>
  <c r="G440" i="4"/>
  <c r="H440" i="4"/>
  <c r="G441" i="4"/>
  <c r="H441" i="4"/>
  <c r="G442" i="4"/>
  <c r="H442" i="4"/>
  <c r="G443" i="4"/>
  <c r="H443" i="4"/>
  <c r="G444" i="4"/>
  <c r="H444" i="4"/>
  <c r="G445" i="4"/>
  <c r="H445" i="4"/>
  <c r="G446" i="4"/>
  <c r="H446" i="4"/>
  <c r="G447" i="4"/>
  <c r="H447" i="4"/>
  <c r="G448" i="4"/>
  <c r="H448" i="4"/>
  <c r="G449" i="4"/>
  <c r="H449" i="4"/>
  <c r="G450" i="4"/>
  <c r="H450" i="4"/>
  <c r="G451" i="4"/>
  <c r="H451" i="4"/>
  <c r="G452" i="4"/>
  <c r="H452" i="4"/>
  <c r="G453" i="4"/>
  <c r="H453" i="4"/>
  <c r="G454" i="4"/>
  <c r="H454" i="4"/>
  <c r="G455" i="4"/>
  <c r="H455" i="4"/>
  <c r="G456" i="4"/>
  <c r="H456" i="4"/>
  <c r="G457" i="4"/>
  <c r="H457" i="4"/>
  <c r="G458" i="4"/>
  <c r="H458" i="4"/>
  <c r="G459" i="4"/>
  <c r="H459" i="4"/>
  <c r="G460" i="4"/>
  <c r="H460" i="4"/>
  <c r="G461" i="4"/>
  <c r="H461" i="4"/>
  <c r="G462" i="4"/>
  <c r="H462" i="4"/>
  <c r="G463" i="4"/>
  <c r="H463" i="4"/>
  <c r="G464" i="4"/>
  <c r="H464" i="4"/>
  <c r="G465" i="4"/>
  <c r="H465" i="4"/>
  <c r="G466" i="4"/>
  <c r="H466" i="4"/>
  <c r="G467" i="4"/>
  <c r="H467" i="4"/>
  <c r="G468" i="4"/>
  <c r="H468" i="4"/>
  <c r="G469" i="4"/>
  <c r="H469" i="4"/>
  <c r="G470" i="4"/>
  <c r="H470" i="4"/>
  <c r="G471" i="4"/>
  <c r="H471" i="4"/>
  <c r="G472" i="4"/>
  <c r="H472" i="4"/>
  <c r="G473" i="4"/>
  <c r="H473" i="4"/>
  <c r="G474" i="4"/>
  <c r="H474" i="4"/>
  <c r="G475" i="4"/>
  <c r="H475" i="4"/>
  <c r="G476" i="4"/>
  <c r="H476" i="4"/>
  <c r="G477" i="4"/>
  <c r="H477" i="4"/>
  <c r="G478" i="4"/>
  <c r="H478" i="4"/>
  <c r="G479" i="4"/>
  <c r="H479" i="4"/>
  <c r="G480" i="4"/>
  <c r="H480" i="4"/>
  <c r="G481" i="4"/>
  <c r="H481" i="4"/>
  <c r="G482" i="4"/>
  <c r="H482" i="4"/>
  <c r="G483" i="4"/>
  <c r="H483" i="4"/>
  <c r="G484" i="4"/>
  <c r="H484" i="4"/>
  <c r="G485" i="4"/>
  <c r="H485" i="4"/>
  <c r="G486" i="4"/>
  <c r="H486" i="4"/>
  <c r="G487" i="4"/>
  <c r="H487" i="4"/>
  <c r="G488" i="4"/>
  <c r="H488" i="4"/>
  <c r="G489" i="4"/>
  <c r="H489" i="4"/>
  <c r="G490" i="4"/>
  <c r="H490" i="4"/>
  <c r="G491" i="4"/>
  <c r="H491" i="4"/>
  <c r="G492" i="4"/>
  <c r="H492" i="4"/>
  <c r="G493" i="4"/>
  <c r="H493" i="4"/>
  <c r="G494" i="4"/>
  <c r="H494" i="4"/>
  <c r="G495" i="4"/>
  <c r="H495" i="4"/>
  <c r="G496" i="4"/>
  <c r="H496" i="4"/>
  <c r="G497" i="4"/>
  <c r="H497" i="4"/>
  <c r="G498" i="4"/>
  <c r="H498" i="4"/>
  <c r="G499" i="4"/>
  <c r="H499" i="4"/>
  <c r="G500" i="4"/>
  <c r="H500" i="4"/>
  <c r="G501" i="4"/>
  <c r="H501" i="4"/>
  <c r="G502" i="4"/>
  <c r="H502" i="4"/>
  <c r="G503" i="4"/>
  <c r="H503" i="4"/>
  <c r="G504" i="4"/>
  <c r="H504" i="4"/>
  <c r="G505" i="4"/>
  <c r="H505" i="4"/>
  <c r="G506" i="4"/>
  <c r="H506" i="4"/>
  <c r="G507" i="4"/>
  <c r="H507" i="4"/>
  <c r="G508" i="4"/>
  <c r="H508" i="4"/>
  <c r="G509" i="4"/>
  <c r="H509" i="4"/>
  <c r="G510" i="4"/>
  <c r="H510" i="4"/>
  <c r="G511" i="4"/>
  <c r="H511" i="4"/>
  <c r="G512" i="4"/>
  <c r="H512" i="4"/>
  <c r="G513" i="4"/>
  <c r="H513" i="4"/>
  <c r="G514" i="4"/>
  <c r="H514" i="4"/>
  <c r="G515" i="4"/>
  <c r="H515" i="4"/>
  <c r="G516" i="4"/>
  <c r="H516" i="4"/>
  <c r="G517" i="4"/>
  <c r="H517" i="4"/>
  <c r="G518" i="4"/>
  <c r="H518" i="4"/>
  <c r="G519" i="4"/>
  <c r="H519" i="4"/>
  <c r="G520" i="4"/>
  <c r="H520" i="4"/>
  <c r="G521" i="4"/>
  <c r="H521" i="4"/>
  <c r="G522" i="4"/>
  <c r="H522" i="4"/>
  <c r="G523" i="4"/>
  <c r="H523" i="4"/>
  <c r="G524" i="4"/>
  <c r="H524" i="4"/>
  <c r="G525" i="4"/>
  <c r="H525" i="4"/>
  <c r="G526" i="4"/>
  <c r="H526" i="4"/>
  <c r="G527" i="4"/>
  <c r="H527" i="4"/>
  <c r="G528" i="4"/>
  <c r="H528" i="4"/>
  <c r="G529" i="4"/>
  <c r="H529" i="4"/>
  <c r="G530" i="4"/>
  <c r="H530" i="4"/>
  <c r="G531" i="4"/>
  <c r="H531" i="4"/>
  <c r="G532" i="4"/>
  <c r="H532" i="4"/>
  <c r="G533" i="4"/>
  <c r="H533" i="4"/>
  <c r="G534" i="4"/>
  <c r="H534" i="4"/>
  <c r="G535" i="4"/>
  <c r="H535" i="4"/>
  <c r="G536" i="4"/>
  <c r="H536" i="4"/>
  <c r="G537" i="4"/>
  <c r="H537" i="4"/>
  <c r="G538" i="4"/>
  <c r="H538" i="4"/>
  <c r="G539" i="4"/>
  <c r="H539" i="4"/>
  <c r="G540" i="4"/>
  <c r="H540" i="4"/>
  <c r="G541" i="4"/>
  <c r="H541" i="4"/>
  <c r="G542" i="4"/>
  <c r="H542" i="4"/>
  <c r="G543" i="4"/>
  <c r="H543" i="4"/>
  <c r="G544" i="4"/>
  <c r="H544" i="4"/>
  <c r="G545" i="4"/>
  <c r="H545" i="4"/>
  <c r="G546" i="4"/>
  <c r="H546" i="4"/>
  <c r="G547" i="4"/>
  <c r="H547" i="4"/>
  <c r="G548" i="4"/>
  <c r="H548" i="4"/>
  <c r="G549" i="4"/>
  <c r="H549" i="4"/>
  <c r="G550" i="4"/>
  <c r="H550" i="4"/>
  <c r="G551" i="4"/>
  <c r="H551" i="4"/>
  <c r="G552" i="4"/>
  <c r="H552" i="4"/>
  <c r="G553" i="4"/>
  <c r="H553" i="4"/>
  <c r="G554" i="4"/>
  <c r="H554" i="4"/>
  <c r="G555" i="4"/>
  <c r="H555" i="4"/>
  <c r="G556" i="4"/>
  <c r="H556" i="4"/>
  <c r="G557" i="4"/>
  <c r="H557" i="4"/>
  <c r="G558" i="4"/>
  <c r="H558" i="4"/>
  <c r="G559" i="4"/>
  <c r="H559" i="4"/>
  <c r="G560" i="4"/>
  <c r="H560" i="4"/>
  <c r="G561" i="4"/>
  <c r="H561" i="4"/>
  <c r="G562" i="4"/>
  <c r="H562" i="4"/>
  <c r="G563" i="4"/>
  <c r="H563" i="4"/>
  <c r="G564" i="4"/>
  <c r="H564" i="4"/>
  <c r="G565" i="4"/>
  <c r="H565" i="4"/>
  <c r="G566" i="4"/>
  <c r="H566" i="4"/>
  <c r="G567" i="4"/>
  <c r="H567" i="4"/>
  <c r="G568" i="4"/>
  <c r="H568" i="4"/>
  <c r="G569" i="4"/>
  <c r="H569" i="4"/>
  <c r="G570" i="4"/>
  <c r="H570" i="4"/>
  <c r="G571" i="4"/>
  <c r="H571" i="4"/>
  <c r="G572" i="4"/>
  <c r="H572" i="4"/>
  <c r="G573" i="4"/>
  <c r="H573" i="4"/>
  <c r="G574" i="4"/>
  <c r="H574" i="4"/>
  <c r="G575" i="4"/>
  <c r="H575" i="4"/>
  <c r="G576" i="4"/>
  <c r="H576" i="4"/>
  <c r="G577" i="4"/>
  <c r="H577" i="4"/>
  <c r="G578" i="4"/>
  <c r="H578" i="4"/>
  <c r="G579" i="4"/>
  <c r="H579" i="4"/>
  <c r="G580" i="4"/>
  <c r="H580" i="4"/>
  <c r="G581" i="4"/>
  <c r="H581" i="4"/>
  <c r="G582" i="4"/>
  <c r="H582" i="4"/>
  <c r="G583" i="4"/>
  <c r="H583" i="4"/>
  <c r="G584" i="4"/>
  <c r="H584" i="4"/>
  <c r="G585" i="4"/>
  <c r="H585" i="4"/>
  <c r="G586" i="4"/>
  <c r="H586" i="4"/>
  <c r="G587" i="4"/>
  <c r="H587" i="4"/>
  <c r="G588" i="4"/>
  <c r="H588" i="4"/>
  <c r="G589" i="4"/>
  <c r="H589" i="4"/>
  <c r="G590" i="4"/>
  <c r="H590" i="4"/>
  <c r="G591" i="4"/>
  <c r="H591" i="4"/>
  <c r="G592" i="4"/>
  <c r="H592" i="4"/>
  <c r="G593" i="4"/>
  <c r="H593" i="4"/>
  <c r="G594" i="4"/>
  <c r="H594" i="4"/>
  <c r="G595" i="4"/>
  <c r="H595" i="4"/>
  <c r="G596" i="4"/>
  <c r="H596" i="4"/>
  <c r="G597" i="4"/>
  <c r="H597" i="4"/>
  <c r="G598" i="4"/>
  <c r="H598" i="4"/>
  <c r="G599" i="4"/>
  <c r="H599" i="4"/>
  <c r="G600" i="4"/>
  <c r="H600" i="4"/>
  <c r="G601" i="4"/>
  <c r="H601" i="4"/>
  <c r="G602" i="4"/>
  <c r="H602" i="4"/>
  <c r="G603" i="4"/>
  <c r="H603" i="4"/>
  <c r="G604" i="4"/>
  <c r="H604" i="4"/>
  <c r="G605" i="4"/>
  <c r="H605" i="4"/>
  <c r="G606" i="4"/>
  <c r="H606" i="4"/>
  <c r="G607" i="4"/>
  <c r="H607" i="4"/>
  <c r="G608" i="4"/>
  <c r="H608" i="4"/>
  <c r="G609" i="4"/>
  <c r="H609" i="4"/>
  <c r="G610" i="4"/>
  <c r="H610" i="4"/>
  <c r="G611" i="4"/>
  <c r="H611" i="4"/>
  <c r="G612" i="4"/>
  <c r="H612" i="4"/>
  <c r="G613" i="4"/>
  <c r="H613" i="4"/>
  <c r="G614" i="4"/>
  <c r="H614" i="4"/>
  <c r="G615" i="4"/>
  <c r="H615" i="4"/>
  <c r="G616" i="4"/>
  <c r="H616" i="4"/>
  <c r="G617" i="4"/>
  <c r="H617" i="4"/>
  <c r="G618" i="4"/>
  <c r="H618" i="4"/>
  <c r="G619" i="4"/>
  <c r="H619" i="4"/>
  <c r="G620" i="4"/>
  <c r="H620" i="4"/>
  <c r="G621" i="4"/>
  <c r="H621" i="4"/>
  <c r="G622" i="4"/>
  <c r="H622" i="4"/>
  <c r="G623" i="4"/>
  <c r="H623" i="4"/>
  <c r="G624" i="4"/>
  <c r="H624" i="4"/>
  <c r="G625" i="4"/>
  <c r="H625" i="4"/>
  <c r="G626" i="4"/>
  <c r="H626" i="4"/>
  <c r="G627" i="4"/>
  <c r="H627" i="4"/>
  <c r="G628" i="4"/>
  <c r="H628" i="4"/>
  <c r="G629" i="4"/>
  <c r="H629" i="4"/>
  <c r="G630" i="4"/>
  <c r="H630" i="4"/>
  <c r="G631" i="4"/>
  <c r="H631" i="4"/>
  <c r="G632" i="4"/>
  <c r="H632" i="4"/>
  <c r="G633" i="4"/>
  <c r="H633" i="4"/>
  <c r="G634" i="4"/>
  <c r="H634" i="4"/>
  <c r="G635" i="4"/>
  <c r="H635" i="4"/>
  <c r="G636" i="4"/>
  <c r="H636" i="4"/>
  <c r="G637" i="4"/>
  <c r="H637" i="4"/>
  <c r="G638" i="4"/>
  <c r="H638" i="4"/>
  <c r="G639" i="4"/>
  <c r="H639" i="4"/>
  <c r="G640" i="4"/>
  <c r="H640" i="4"/>
  <c r="G641" i="4"/>
  <c r="H641" i="4"/>
  <c r="G642" i="4"/>
  <c r="H642" i="4"/>
  <c r="G643" i="4"/>
  <c r="H643" i="4"/>
  <c r="G644" i="4"/>
  <c r="H644" i="4"/>
  <c r="G645" i="4"/>
  <c r="H645" i="4"/>
  <c r="G646" i="4"/>
  <c r="H646" i="4"/>
  <c r="G647" i="4"/>
  <c r="H647" i="4"/>
  <c r="G648" i="4"/>
  <c r="H648" i="4"/>
  <c r="G649" i="4"/>
  <c r="H649" i="4"/>
  <c r="G650" i="4"/>
  <c r="H650" i="4"/>
  <c r="G651" i="4"/>
  <c r="H651" i="4"/>
  <c r="G652" i="4"/>
  <c r="H652" i="4"/>
  <c r="G653" i="4"/>
  <c r="H653" i="4"/>
  <c r="G654" i="4"/>
  <c r="H654" i="4"/>
  <c r="G655" i="4"/>
  <c r="H655" i="4"/>
  <c r="G656" i="4"/>
  <c r="H656" i="4"/>
  <c r="G657" i="4"/>
  <c r="H657" i="4"/>
  <c r="G658" i="4"/>
  <c r="H658" i="4"/>
  <c r="G659" i="4"/>
  <c r="H659" i="4"/>
  <c r="G660" i="4"/>
  <c r="H660" i="4"/>
  <c r="G661" i="4"/>
  <c r="H661" i="4"/>
  <c r="G662" i="4"/>
  <c r="H662" i="4"/>
  <c r="G663" i="4"/>
  <c r="H663" i="4"/>
  <c r="G664" i="4"/>
  <c r="H664" i="4"/>
  <c r="G665" i="4"/>
  <c r="H665" i="4"/>
  <c r="G666" i="4"/>
  <c r="H666" i="4"/>
  <c r="G667" i="4"/>
  <c r="H667" i="4"/>
  <c r="G668" i="4"/>
  <c r="H668" i="4"/>
  <c r="G669" i="4"/>
  <c r="H669" i="4"/>
  <c r="G670" i="4"/>
  <c r="H670" i="4"/>
  <c r="G671" i="4"/>
  <c r="H671" i="4"/>
  <c r="G672" i="4"/>
  <c r="H672" i="4"/>
  <c r="G673" i="4"/>
  <c r="H673" i="4"/>
  <c r="G674" i="4"/>
  <c r="H674" i="4"/>
  <c r="G675" i="4"/>
  <c r="H675" i="4"/>
  <c r="G676" i="4"/>
  <c r="H676" i="4"/>
  <c r="G677" i="4"/>
  <c r="H677" i="4"/>
  <c r="G678" i="4"/>
  <c r="H678" i="4"/>
  <c r="G679" i="4"/>
  <c r="H679" i="4"/>
  <c r="G680" i="4"/>
  <c r="H680" i="4"/>
  <c r="G681" i="4"/>
  <c r="H681" i="4"/>
  <c r="G682" i="4"/>
  <c r="H682" i="4"/>
  <c r="G683" i="4"/>
  <c r="H683" i="4"/>
  <c r="G684" i="4"/>
  <c r="H684" i="4"/>
  <c r="G685" i="4"/>
  <c r="H685" i="4"/>
  <c r="G686" i="4"/>
  <c r="H686" i="4"/>
  <c r="G687" i="4"/>
  <c r="H687" i="4"/>
  <c r="G688" i="4"/>
  <c r="H688" i="4"/>
  <c r="G689" i="4"/>
  <c r="H689" i="4"/>
  <c r="G690" i="4"/>
  <c r="H690" i="4"/>
  <c r="G691" i="4"/>
  <c r="H691" i="4"/>
  <c r="G692" i="4"/>
  <c r="H692" i="4"/>
  <c r="G693" i="4"/>
  <c r="H693" i="4"/>
  <c r="G694" i="4"/>
  <c r="H694" i="4"/>
  <c r="G695" i="4"/>
  <c r="H695" i="4"/>
  <c r="G696" i="4"/>
  <c r="H696" i="4"/>
  <c r="G697" i="4"/>
  <c r="H697" i="4"/>
  <c r="G698" i="4"/>
  <c r="H698" i="4"/>
  <c r="G699" i="4"/>
  <c r="H699" i="4"/>
  <c r="G700" i="4"/>
  <c r="H700" i="4"/>
  <c r="G701" i="4"/>
  <c r="H701" i="4"/>
  <c r="G702" i="4"/>
  <c r="H702" i="4"/>
  <c r="G703" i="4"/>
  <c r="H703" i="4"/>
  <c r="G704" i="4"/>
  <c r="H704" i="4"/>
  <c r="G705" i="4"/>
  <c r="H705" i="4"/>
  <c r="G706" i="4"/>
  <c r="H706" i="4"/>
  <c r="G707" i="4"/>
  <c r="H707" i="4"/>
  <c r="G708" i="4"/>
  <c r="H708" i="4"/>
  <c r="G709" i="4"/>
  <c r="H709" i="4"/>
  <c r="G710" i="4"/>
  <c r="H710" i="4"/>
  <c r="G711" i="4"/>
  <c r="H711" i="4"/>
  <c r="G712" i="4"/>
  <c r="H712" i="4"/>
  <c r="G713" i="4"/>
  <c r="H713" i="4"/>
  <c r="G714" i="4"/>
  <c r="H714" i="4"/>
  <c r="G715" i="4"/>
  <c r="H715" i="4"/>
  <c r="G716" i="4"/>
  <c r="H716" i="4"/>
  <c r="G717" i="4"/>
  <c r="H717" i="4"/>
  <c r="G718" i="4"/>
  <c r="H718" i="4"/>
  <c r="G719" i="4"/>
  <c r="H719" i="4"/>
  <c r="G720" i="4"/>
  <c r="H720" i="4"/>
  <c r="G721" i="4"/>
  <c r="H721" i="4"/>
  <c r="G722" i="4"/>
  <c r="H722" i="4"/>
  <c r="G723" i="4"/>
  <c r="H723" i="4"/>
  <c r="G724" i="4"/>
  <c r="H724" i="4"/>
  <c r="G725" i="4"/>
  <c r="H725" i="4"/>
  <c r="G726" i="4"/>
  <c r="H726" i="4"/>
  <c r="G727" i="4"/>
  <c r="H727" i="4"/>
  <c r="G728" i="4"/>
  <c r="H728" i="4"/>
  <c r="G729" i="4"/>
  <c r="H729" i="4"/>
  <c r="G730" i="4"/>
  <c r="H730" i="4"/>
  <c r="G731" i="4"/>
  <c r="H731" i="4"/>
  <c r="G732" i="4"/>
  <c r="H732" i="4"/>
  <c r="G733" i="4"/>
  <c r="H733" i="4"/>
  <c r="G734" i="4"/>
  <c r="H734" i="4"/>
  <c r="G735" i="4"/>
  <c r="H735" i="4"/>
  <c r="G736" i="4"/>
  <c r="H736" i="4"/>
  <c r="G737" i="4"/>
  <c r="H737" i="4"/>
  <c r="G738" i="4"/>
  <c r="H738" i="4"/>
  <c r="G739" i="4"/>
  <c r="H739" i="4"/>
  <c r="G740" i="4"/>
  <c r="H740" i="4"/>
  <c r="G741" i="4"/>
  <c r="H741" i="4"/>
  <c r="G742" i="4"/>
  <c r="H742" i="4"/>
  <c r="G743" i="4"/>
  <c r="H743" i="4"/>
  <c r="G744" i="4"/>
  <c r="H744" i="4"/>
  <c r="G745" i="4"/>
  <c r="H745" i="4"/>
  <c r="G746" i="4"/>
  <c r="H746" i="4"/>
  <c r="G747" i="4"/>
  <c r="H747" i="4"/>
  <c r="G748" i="4"/>
  <c r="H748" i="4"/>
  <c r="G749" i="4"/>
  <c r="H749" i="4"/>
  <c r="G750" i="4"/>
  <c r="H750" i="4"/>
  <c r="G751" i="4"/>
  <c r="H751" i="4"/>
  <c r="G752" i="4"/>
  <c r="H752" i="4"/>
  <c r="G753" i="4"/>
  <c r="H753" i="4"/>
  <c r="G754" i="4"/>
  <c r="H754" i="4"/>
  <c r="G755" i="4"/>
  <c r="H755" i="4"/>
  <c r="G756" i="4"/>
  <c r="H756" i="4"/>
  <c r="G757" i="4"/>
  <c r="H757" i="4"/>
  <c r="G758" i="4"/>
  <c r="H758" i="4"/>
  <c r="G759" i="4"/>
  <c r="H759" i="4"/>
  <c r="G760" i="4"/>
  <c r="H760" i="4"/>
  <c r="G761" i="4"/>
  <c r="H761" i="4"/>
  <c r="G762" i="4"/>
  <c r="H762" i="4"/>
  <c r="G763" i="4"/>
  <c r="H763" i="4"/>
  <c r="G764" i="4"/>
  <c r="H764" i="4"/>
  <c r="G765" i="4"/>
  <c r="H765" i="4"/>
  <c r="G766" i="4"/>
  <c r="H766" i="4"/>
  <c r="G767" i="4"/>
  <c r="H767" i="4"/>
  <c r="G768" i="4"/>
  <c r="H768" i="4"/>
  <c r="G769" i="4"/>
  <c r="H769" i="4"/>
  <c r="G770" i="4"/>
  <c r="H770" i="4"/>
  <c r="G771" i="4"/>
  <c r="H771" i="4"/>
  <c r="G772" i="4"/>
  <c r="H772" i="4"/>
  <c r="G773" i="4"/>
  <c r="H773" i="4"/>
  <c r="G774" i="4"/>
  <c r="H774" i="4"/>
  <c r="G775" i="4"/>
  <c r="H775" i="4"/>
  <c r="G776" i="4"/>
  <c r="H776" i="4"/>
  <c r="G777" i="4"/>
  <c r="H777" i="4"/>
  <c r="G778" i="4"/>
  <c r="H778" i="4"/>
  <c r="G779" i="4"/>
  <c r="H779" i="4"/>
  <c r="G780" i="4"/>
  <c r="H780" i="4"/>
  <c r="G781" i="4"/>
  <c r="H781" i="4"/>
  <c r="G782" i="4"/>
  <c r="H782" i="4"/>
  <c r="G783" i="4"/>
  <c r="H783" i="4"/>
  <c r="G784" i="4"/>
  <c r="H784" i="4"/>
  <c r="G785" i="4"/>
  <c r="H785" i="4"/>
  <c r="G786" i="4"/>
  <c r="H786" i="4"/>
  <c r="G787" i="4"/>
  <c r="H787" i="4"/>
  <c r="G788" i="4"/>
  <c r="H788" i="4"/>
  <c r="G789" i="4"/>
  <c r="H789" i="4"/>
  <c r="G790" i="4"/>
  <c r="H790" i="4"/>
  <c r="G791" i="4"/>
  <c r="H791" i="4"/>
  <c r="G792" i="4"/>
  <c r="H792" i="4"/>
  <c r="G793" i="4"/>
  <c r="H793" i="4"/>
  <c r="G794" i="4"/>
  <c r="H794" i="4"/>
  <c r="G795" i="4"/>
  <c r="H795" i="4"/>
  <c r="G796" i="4"/>
  <c r="H796" i="4"/>
  <c r="G797" i="4"/>
  <c r="H797" i="4"/>
  <c r="G798" i="4"/>
  <c r="H798" i="4"/>
  <c r="G799" i="4"/>
  <c r="H799" i="4"/>
  <c r="G800" i="4"/>
  <c r="H800" i="4"/>
  <c r="G801" i="4"/>
  <c r="H801" i="4"/>
  <c r="G802" i="4"/>
  <c r="H802" i="4"/>
  <c r="G803" i="4"/>
  <c r="H803" i="4"/>
  <c r="G804" i="4"/>
  <c r="H804" i="4"/>
  <c r="G805" i="4"/>
  <c r="H805" i="4"/>
  <c r="G806" i="4"/>
  <c r="H806" i="4"/>
  <c r="G807" i="4"/>
  <c r="H807" i="4"/>
  <c r="G808" i="4"/>
  <c r="H808" i="4"/>
  <c r="G809" i="4"/>
  <c r="H809" i="4"/>
  <c r="G810" i="4"/>
  <c r="H810" i="4"/>
  <c r="G811" i="4"/>
  <c r="H811" i="4"/>
  <c r="G812" i="4"/>
  <c r="H812" i="4"/>
  <c r="G813" i="4"/>
  <c r="H813" i="4"/>
  <c r="G814" i="4"/>
  <c r="H814" i="4"/>
  <c r="G815" i="4"/>
  <c r="H815" i="4"/>
  <c r="G816" i="4"/>
  <c r="H816" i="4"/>
  <c r="G817" i="4"/>
  <c r="H817" i="4"/>
  <c r="G818" i="4"/>
  <c r="H818" i="4"/>
  <c r="G819" i="4"/>
  <c r="H819" i="4"/>
  <c r="G820" i="4"/>
  <c r="H820" i="4"/>
  <c r="G821" i="4"/>
  <c r="H821" i="4"/>
  <c r="G822" i="4"/>
  <c r="H822" i="4"/>
  <c r="G823" i="4"/>
  <c r="H823" i="4"/>
  <c r="G824" i="4"/>
  <c r="H824" i="4"/>
  <c r="G825" i="4"/>
  <c r="H825" i="4"/>
  <c r="G826" i="4"/>
  <c r="H826" i="4"/>
  <c r="G827" i="4"/>
  <c r="H827" i="4"/>
  <c r="G828" i="4"/>
  <c r="H828" i="4"/>
  <c r="G829" i="4"/>
  <c r="H829" i="4"/>
  <c r="G830" i="4"/>
  <c r="H830" i="4"/>
  <c r="G831" i="4"/>
  <c r="H831" i="4"/>
  <c r="G832" i="4"/>
  <c r="H832" i="4"/>
  <c r="G833" i="4"/>
  <c r="H833" i="4"/>
  <c r="G834" i="4"/>
  <c r="H834" i="4"/>
  <c r="G835" i="4"/>
  <c r="H835" i="4"/>
  <c r="G836" i="4"/>
  <c r="H836" i="4"/>
  <c r="G837" i="4"/>
  <c r="H837" i="4"/>
  <c r="G838" i="4"/>
  <c r="H838" i="4"/>
  <c r="G839" i="4"/>
  <c r="H839" i="4"/>
  <c r="G840" i="4"/>
  <c r="H840" i="4"/>
  <c r="G841" i="4"/>
  <c r="H841" i="4"/>
  <c r="G842" i="4"/>
  <c r="H842" i="4"/>
  <c r="G843" i="4"/>
  <c r="H843" i="4"/>
  <c r="G844" i="4"/>
  <c r="H844" i="4"/>
  <c r="G845" i="4"/>
  <c r="H845" i="4"/>
  <c r="G846" i="4"/>
  <c r="H846" i="4"/>
  <c r="G847" i="4"/>
  <c r="H847" i="4"/>
  <c r="G848" i="4"/>
  <c r="H848" i="4"/>
  <c r="G849" i="4"/>
  <c r="H849" i="4"/>
  <c r="G850" i="4"/>
  <c r="H850" i="4"/>
  <c r="G851" i="4"/>
  <c r="H851" i="4"/>
  <c r="G852" i="4"/>
  <c r="H852" i="4"/>
  <c r="G853" i="4"/>
  <c r="H853" i="4"/>
  <c r="G854" i="4"/>
  <c r="H854" i="4"/>
  <c r="G855" i="4"/>
  <c r="H855" i="4"/>
  <c r="G856" i="4"/>
  <c r="H856" i="4"/>
  <c r="G857" i="4"/>
  <c r="H857" i="4"/>
  <c r="G858" i="4"/>
  <c r="H858" i="4"/>
  <c r="G859" i="4"/>
  <c r="H859" i="4"/>
  <c r="G860" i="4"/>
  <c r="H860" i="4"/>
  <c r="G861" i="4"/>
  <c r="H861" i="4"/>
  <c r="G862" i="4"/>
  <c r="H862" i="4"/>
  <c r="G863" i="4"/>
  <c r="H863" i="4"/>
  <c r="G864" i="4"/>
  <c r="H864" i="4"/>
  <c r="G865" i="4"/>
  <c r="H865" i="4"/>
  <c r="G866" i="4"/>
  <c r="H866" i="4"/>
  <c r="G867" i="4"/>
  <c r="H867" i="4"/>
  <c r="G868" i="4"/>
  <c r="H868" i="4"/>
  <c r="G869" i="4"/>
  <c r="H869" i="4"/>
  <c r="G870" i="4"/>
  <c r="H870" i="4"/>
  <c r="G871" i="4"/>
  <c r="H871" i="4"/>
  <c r="G872" i="4"/>
  <c r="H872" i="4"/>
  <c r="G873" i="4"/>
  <c r="H873" i="4"/>
  <c r="G874" i="4"/>
  <c r="H874" i="4"/>
  <c r="G875" i="4"/>
  <c r="H875" i="4"/>
  <c r="G876" i="4"/>
  <c r="H876" i="4"/>
  <c r="G877" i="4"/>
  <c r="H877" i="4"/>
  <c r="G878" i="4"/>
  <c r="H878" i="4"/>
  <c r="G879" i="4"/>
  <c r="H879" i="4"/>
  <c r="G880" i="4"/>
  <c r="H880" i="4"/>
  <c r="G881" i="4"/>
  <c r="H881" i="4"/>
  <c r="G882" i="4"/>
  <c r="H882" i="4"/>
  <c r="G883" i="4"/>
  <c r="H883" i="4"/>
  <c r="G884" i="4"/>
  <c r="H884" i="4"/>
  <c r="G885" i="4"/>
  <c r="H885" i="4"/>
  <c r="G886" i="4"/>
  <c r="H886" i="4"/>
  <c r="G887" i="4"/>
  <c r="H887" i="4"/>
  <c r="G888" i="4"/>
  <c r="H888" i="4"/>
  <c r="G889" i="4"/>
  <c r="H889" i="4"/>
  <c r="G890" i="4"/>
  <c r="H890" i="4"/>
  <c r="G891" i="4"/>
  <c r="H891" i="4"/>
  <c r="G892" i="4"/>
  <c r="H892" i="4"/>
  <c r="G893" i="4"/>
  <c r="H893" i="4"/>
  <c r="G894" i="4"/>
  <c r="H894" i="4"/>
  <c r="G895" i="4"/>
  <c r="H895" i="4"/>
  <c r="G896" i="4"/>
  <c r="H896" i="4"/>
  <c r="G897" i="4"/>
  <c r="H897" i="4"/>
  <c r="G898" i="4"/>
  <c r="H898" i="4"/>
  <c r="G899" i="4"/>
  <c r="H899" i="4"/>
  <c r="G900" i="4"/>
  <c r="H900" i="4"/>
  <c r="G901" i="4"/>
  <c r="H901" i="4"/>
  <c r="G902" i="4"/>
  <c r="H902" i="4"/>
  <c r="G903" i="4"/>
  <c r="H903" i="4"/>
  <c r="G904" i="4"/>
  <c r="H904" i="4"/>
  <c r="G905" i="4"/>
  <c r="H905" i="4"/>
  <c r="G906" i="4"/>
  <c r="H906" i="4"/>
  <c r="G907" i="4"/>
  <c r="H907" i="4"/>
  <c r="G908" i="4"/>
  <c r="H908" i="4"/>
  <c r="G909" i="4"/>
  <c r="H909" i="4"/>
  <c r="G910" i="4"/>
  <c r="H910" i="4"/>
  <c r="G911" i="4"/>
  <c r="H911" i="4"/>
  <c r="G912" i="4"/>
  <c r="H912" i="4"/>
  <c r="G913" i="4"/>
  <c r="H913" i="4"/>
  <c r="G914" i="4"/>
  <c r="H914" i="4"/>
  <c r="G915" i="4"/>
  <c r="H915" i="4"/>
  <c r="G916" i="4"/>
  <c r="H916" i="4"/>
  <c r="G917" i="4"/>
  <c r="H917" i="4"/>
  <c r="G918" i="4"/>
  <c r="H918" i="4"/>
  <c r="G919" i="4"/>
  <c r="H919" i="4"/>
  <c r="G920" i="4"/>
  <c r="H920" i="4"/>
  <c r="G921" i="4"/>
  <c r="H921" i="4"/>
  <c r="G922" i="4"/>
  <c r="H922" i="4"/>
  <c r="G923" i="4"/>
  <c r="H923" i="4"/>
  <c r="G924" i="4"/>
  <c r="H924" i="4"/>
  <c r="G925" i="4"/>
  <c r="H925" i="4"/>
  <c r="G926" i="4"/>
  <c r="H926" i="4"/>
  <c r="G927" i="4"/>
  <c r="H927" i="4"/>
  <c r="G928" i="4"/>
  <c r="H928" i="4"/>
  <c r="G929" i="4"/>
  <c r="H929" i="4"/>
  <c r="G930" i="4"/>
  <c r="H930" i="4"/>
  <c r="G931" i="4"/>
  <c r="H931" i="4"/>
  <c r="G932" i="4"/>
  <c r="H932" i="4"/>
  <c r="G933" i="4"/>
  <c r="H933" i="4"/>
  <c r="G934" i="4"/>
  <c r="H934" i="4"/>
  <c r="G935" i="4"/>
  <c r="H935" i="4"/>
  <c r="G936" i="4"/>
  <c r="H936" i="4"/>
  <c r="G937" i="4"/>
  <c r="H937" i="4"/>
  <c r="G938" i="4"/>
  <c r="H938" i="4"/>
  <c r="G939" i="4"/>
  <c r="H939" i="4"/>
  <c r="G940" i="4"/>
  <c r="H940" i="4"/>
  <c r="G941" i="4"/>
  <c r="H941" i="4"/>
  <c r="G942" i="4"/>
  <c r="H942" i="4"/>
  <c r="G943" i="4"/>
  <c r="H943" i="4"/>
  <c r="G944" i="4"/>
  <c r="H944" i="4"/>
  <c r="G945" i="4"/>
  <c r="H945" i="4"/>
  <c r="G946" i="4"/>
  <c r="H946" i="4"/>
  <c r="G947" i="4"/>
  <c r="H947" i="4"/>
  <c r="G948" i="4"/>
  <c r="H948" i="4"/>
  <c r="G949" i="4"/>
  <c r="H949" i="4"/>
  <c r="G950" i="4"/>
  <c r="H950" i="4"/>
  <c r="G951" i="4"/>
  <c r="H951" i="4"/>
  <c r="G952" i="4"/>
  <c r="H952" i="4"/>
  <c r="G953" i="4"/>
  <c r="H953" i="4"/>
  <c r="G954" i="4"/>
  <c r="H954" i="4"/>
  <c r="G955" i="4"/>
  <c r="H955" i="4"/>
  <c r="G956" i="4"/>
  <c r="H956" i="4"/>
  <c r="G957" i="4"/>
  <c r="H957" i="4"/>
  <c r="G958" i="4"/>
  <c r="H958" i="4"/>
  <c r="G959" i="4"/>
  <c r="H959" i="4"/>
  <c r="G960" i="4"/>
  <c r="H960" i="4"/>
  <c r="G961" i="4"/>
  <c r="H961" i="4"/>
  <c r="G962" i="4"/>
  <c r="H962" i="4"/>
  <c r="G963" i="4"/>
  <c r="H963" i="4"/>
  <c r="G964" i="4"/>
  <c r="H964" i="4"/>
  <c r="G965" i="4"/>
  <c r="H965" i="4"/>
  <c r="G966" i="4"/>
  <c r="H966" i="4"/>
  <c r="G967" i="4"/>
  <c r="H967" i="4"/>
  <c r="G968" i="4"/>
  <c r="H968" i="4"/>
  <c r="G969" i="4"/>
  <c r="H969" i="4"/>
  <c r="G970" i="4"/>
  <c r="H970" i="4"/>
  <c r="G971" i="4"/>
  <c r="H971" i="4"/>
  <c r="G972" i="4"/>
  <c r="H972" i="4"/>
  <c r="G973" i="4"/>
  <c r="H973" i="4"/>
  <c r="G974" i="4"/>
  <c r="H974" i="4"/>
  <c r="G975" i="4"/>
  <c r="H975" i="4"/>
  <c r="G976" i="4"/>
  <c r="H976" i="4"/>
  <c r="G977" i="4"/>
  <c r="H977" i="4"/>
  <c r="G978" i="4"/>
  <c r="H978" i="4"/>
  <c r="G979" i="4"/>
  <c r="H979" i="4"/>
  <c r="G980" i="4"/>
  <c r="H980" i="4"/>
  <c r="G981" i="4"/>
  <c r="H981" i="4"/>
  <c r="G982" i="4"/>
  <c r="H982" i="4"/>
  <c r="G983" i="4"/>
  <c r="H983" i="4"/>
  <c r="G984" i="4"/>
  <c r="H984" i="4"/>
  <c r="G985" i="4"/>
  <c r="H985" i="4"/>
  <c r="G986" i="4"/>
  <c r="H986" i="4"/>
  <c r="G987" i="4"/>
  <c r="H987" i="4"/>
  <c r="G988" i="4"/>
  <c r="H988" i="4"/>
  <c r="G989" i="4"/>
  <c r="H989" i="4"/>
  <c r="G990" i="4"/>
  <c r="H990" i="4"/>
  <c r="G991" i="4"/>
  <c r="H991" i="4"/>
  <c r="G992" i="4"/>
  <c r="H992" i="4"/>
  <c r="G993" i="4"/>
  <c r="H993" i="4"/>
  <c r="G994" i="4"/>
  <c r="H994" i="4"/>
  <c r="G995" i="4"/>
  <c r="H995" i="4"/>
  <c r="G996" i="4"/>
  <c r="H996" i="4"/>
  <c r="G997" i="4"/>
  <c r="H997" i="4"/>
  <c r="G998" i="4"/>
  <c r="H998" i="4"/>
  <c r="G999" i="4"/>
  <c r="H999" i="4"/>
  <c r="G1000" i="4"/>
  <c r="H1000" i="4"/>
  <c r="G1001" i="4"/>
  <c r="H1001" i="4"/>
  <c r="G1002" i="4"/>
  <c r="H1002" i="4"/>
  <c r="G1003" i="4"/>
  <c r="H1003" i="4"/>
  <c r="G1004" i="4"/>
  <c r="H1004" i="4"/>
  <c r="G1005" i="4"/>
  <c r="H1005" i="4"/>
  <c r="G1006" i="4"/>
  <c r="H1006" i="4"/>
  <c r="G1007" i="4"/>
  <c r="H1007" i="4"/>
  <c r="G1008" i="4"/>
  <c r="H1008" i="4"/>
  <c r="G1009" i="4"/>
  <c r="H1009" i="4"/>
  <c r="H10" i="4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J20" i="1"/>
  <c r="J71" i="1"/>
  <c r="J17" i="1"/>
  <c r="J60" i="1"/>
  <c r="J31" i="1"/>
  <c r="J36" i="1"/>
  <c r="J82" i="1"/>
  <c r="J73" i="1"/>
  <c r="J49" i="1"/>
  <c r="J65" i="1"/>
  <c r="J46" i="1"/>
  <c r="J106" i="1"/>
  <c r="J41" i="1"/>
  <c r="J75" i="1"/>
  <c r="J96" i="1"/>
  <c r="J98" i="1"/>
  <c r="J25" i="1"/>
  <c r="J57" i="1"/>
  <c r="J53" i="1"/>
  <c r="J101" i="1"/>
  <c r="J72" i="1"/>
  <c r="J16" i="1"/>
  <c r="J11" i="1"/>
  <c r="J93" i="1"/>
  <c r="J94" i="1"/>
  <c r="J27" i="1"/>
  <c r="J74" i="1"/>
  <c r="J78" i="1"/>
  <c r="J48" i="1"/>
  <c r="J77" i="1"/>
  <c r="J97" i="1"/>
  <c r="J32" i="1"/>
  <c r="J76" i="1"/>
  <c r="J51" i="1"/>
  <c r="J62" i="1"/>
  <c r="J50" i="1"/>
  <c r="J104" i="1"/>
  <c r="J9" i="1"/>
  <c r="J33" i="1"/>
  <c r="J38" i="1"/>
  <c r="J59" i="1"/>
  <c r="J15" i="1"/>
  <c r="J99" i="1"/>
  <c r="J58" i="1"/>
  <c r="J34" i="1"/>
  <c r="J8" i="1"/>
  <c r="J43" i="1"/>
  <c r="J6" i="1"/>
  <c r="J23" i="1"/>
  <c r="J18" i="1"/>
  <c r="J39" i="1"/>
  <c r="J13" i="1"/>
  <c r="J92" i="1"/>
  <c r="J14" i="1"/>
  <c r="J52" i="1"/>
  <c r="J26" i="1"/>
  <c r="J88" i="1"/>
  <c r="J84" i="1"/>
  <c r="J45" i="1"/>
  <c r="J56" i="1"/>
  <c r="J28" i="1"/>
  <c r="J24" i="1"/>
  <c r="J69" i="1"/>
  <c r="J35" i="1"/>
  <c r="J95" i="1"/>
  <c r="J102" i="1"/>
  <c r="J44" i="1"/>
  <c r="J85" i="1"/>
  <c r="J81" i="1"/>
  <c r="J86" i="1"/>
  <c r="J105" i="1"/>
  <c r="I20" i="1"/>
  <c r="I71" i="1"/>
  <c r="I17" i="1"/>
  <c r="I60" i="1"/>
  <c r="I31" i="1"/>
  <c r="I36" i="1"/>
  <c r="I82" i="1"/>
  <c r="I73" i="1"/>
  <c r="I49" i="1"/>
  <c r="I65" i="1"/>
  <c r="I46" i="1"/>
  <c r="I106" i="1"/>
  <c r="I41" i="1"/>
  <c r="I75" i="1"/>
  <c r="I96" i="1"/>
  <c r="I98" i="1"/>
  <c r="I25" i="1"/>
  <c r="I57" i="1"/>
  <c r="I53" i="1"/>
  <c r="I101" i="1"/>
  <c r="I72" i="1"/>
  <c r="I16" i="1"/>
  <c r="I11" i="1"/>
  <c r="I93" i="1"/>
  <c r="I94" i="1"/>
  <c r="I27" i="1"/>
  <c r="I74" i="1"/>
  <c r="I78" i="1"/>
  <c r="I48" i="1"/>
  <c r="I77" i="1"/>
  <c r="I97" i="1"/>
  <c r="I32" i="1"/>
  <c r="I76" i="1"/>
  <c r="I51" i="1"/>
  <c r="I62" i="1"/>
  <c r="I50" i="1"/>
  <c r="I104" i="1"/>
  <c r="I9" i="1"/>
  <c r="I33" i="1"/>
  <c r="I38" i="1"/>
  <c r="I59" i="1"/>
  <c r="I15" i="1"/>
  <c r="I99" i="1"/>
  <c r="I58" i="1"/>
  <c r="I34" i="1"/>
  <c r="I8" i="1"/>
  <c r="I43" i="1"/>
  <c r="I6" i="1"/>
  <c r="I23" i="1"/>
  <c r="I18" i="1"/>
  <c r="I39" i="1"/>
  <c r="I13" i="1"/>
  <c r="I92" i="1"/>
  <c r="I14" i="1"/>
  <c r="I52" i="1"/>
  <c r="I26" i="1"/>
  <c r="I88" i="1"/>
  <c r="I84" i="1"/>
  <c r="I45" i="1"/>
  <c r="I56" i="1"/>
  <c r="I28" i="1"/>
  <c r="I24" i="1"/>
  <c r="I69" i="1"/>
  <c r="I35" i="1"/>
  <c r="I95" i="1"/>
  <c r="I102" i="1"/>
  <c r="I44" i="1"/>
  <c r="I85" i="1"/>
  <c r="I81" i="1"/>
  <c r="I86" i="1"/>
  <c r="I105" i="1"/>
  <c r="H71" i="1"/>
  <c r="H17" i="1"/>
  <c r="H60" i="1"/>
  <c r="H31" i="1"/>
  <c r="H36" i="1"/>
  <c r="H82" i="1"/>
  <c r="H73" i="1"/>
  <c r="H49" i="1"/>
  <c r="H65" i="1"/>
  <c r="H46" i="1"/>
  <c r="H106" i="1"/>
  <c r="H41" i="1"/>
  <c r="H75" i="1"/>
  <c r="H96" i="1"/>
  <c r="H98" i="1"/>
  <c r="H25" i="1"/>
  <c r="H57" i="1"/>
  <c r="H53" i="1"/>
  <c r="H101" i="1"/>
  <c r="H72" i="1"/>
  <c r="H16" i="1"/>
  <c r="H11" i="1"/>
  <c r="H93" i="1"/>
  <c r="H94" i="1"/>
  <c r="H27" i="1"/>
  <c r="H74" i="1"/>
  <c r="H78" i="1"/>
  <c r="H48" i="1"/>
  <c r="H77" i="1"/>
  <c r="H97" i="1"/>
  <c r="H32" i="1"/>
  <c r="H76" i="1"/>
  <c r="H51" i="1"/>
  <c r="H62" i="1"/>
  <c r="H50" i="1"/>
  <c r="H104" i="1"/>
  <c r="H9" i="1"/>
  <c r="H33" i="1"/>
  <c r="H38" i="1"/>
  <c r="H59" i="1"/>
  <c r="H15" i="1"/>
  <c r="H99" i="1"/>
  <c r="H58" i="1"/>
  <c r="H34" i="1"/>
  <c r="H8" i="1"/>
  <c r="H43" i="1"/>
  <c r="H6" i="1"/>
  <c r="H23" i="1"/>
  <c r="H18" i="1"/>
  <c r="H39" i="1"/>
  <c r="H13" i="1"/>
  <c r="H92" i="1"/>
  <c r="H14" i="1"/>
  <c r="H52" i="1"/>
  <c r="H26" i="1"/>
  <c r="H88" i="1"/>
  <c r="H84" i="1"/>
  <c r="H45" i="1"/>
  <c r="H56" i="1"/>
  <c r="H28" i="1"/>
  <c r="H24" i="1"/>
  <c r="H69" i="1"/>
  <c r="H35" i="1"/>
  <c r="H95" i="1"/>
  <c r="H102" i="1"/>
  <c r="H44" i="1"/>
  <c r="H85" i="1"/>
  <c r="H81" i="1"/>
  <c r="H86" i="1"/>
  <c r="H105" i="1"/>
  <c r="O20" i="1"/>
  <c r="I7" i="1"/>
  <c r="I10" i="1"/>
  <c r="I12" i="1"/>
  <c r="I19" i="1"/>
  <c r="I21" i="1"/>
  <c r="I22" i="1"/>
  <c r="I29" i="1"/>
  <c r="I30" i="1"/>
  <c r="I37" i="1"/>
  <c r="I40" i="1"/>
  <c r="I42" i="1"/>
  <c r="I47" i="1"/>
  <c r="I54" i="1"/>
  <c r="I55" i="1"/>
  <c r="I61" i="1"/>
  <c r="I63" i="1"/>
  <c r="I64" i="1"/>
  <c r="I66" i="1"/>
  <c r="I67" i="1"/>
  <c r="I68" i="1"/>
  <c r="I70" i="1"/>
  <c r="I79" i="1"/>
  <c r="I80" i="1"/>
  <c r="I83" i="1"/>
  <c r="I87" i="1"/>
  <c r="I89" i="1"/>
  <c r="I90" i="1"/>
  <c r="I91" i="1"/>
  <c r="I100" i="1"/>
  <c r="I103" i="1"/>
  <c r="I107" i="1"/>
  <c r="J7" i="1"/>
  <c r="J10" i="1"/>
  <c r="J12" i="1"/>
  <c r="J19" i="1"/>
  <c r="J21" i="1"/>
  <c r="J22" i="1"/>
  <c r="J29" i="1"/>
  <c r="J30" i="1"/>
  <c r="J37" i="1"/>
  <c r="J40" i="1"/>
  <c r="J42" i="1"/>
  <c r="J47" i="1"/>
  <c r="J54" i="1"/>
  <c r="J55" i="1"/>
  <c r="J61" i="1"/>
  <c r="J63" i="1"/>
  <c r="J64" i="1"/>
  <c r="J66" i="1"/>
  <c r="J67" i="1"/>
  <c r="J68" i="1"/>
  <c r="J70" i="1"/>
  <c r="J79" i="1"/>
  <c r="J80" i="1"/>
  <c r="J83" i="1"/>
  <c r="J87" i="1"/>
  <c r="J89" i="1"/>
  <c r="J90" i="1"/>
  <c r="J91" i="1"/>
  <c r="J100" i="1"/>
  <c r="J103" i="1"/>
  <c r="J107" i="1"/>
  <c r="H7" i="1"/>
  <c r="H10" i="1"/>
  <c r="H12" i="1"/>
  <c r="H19" i="1"/>
  <c r="H21" i="1"/>
  <c r="H22" i="1"/>
  <c r="H29" i="1"/>
  <c r="H30" i="1"/>
  <c r="H37" i="1"/>
  <c r="H40" i="1"/>
  <c r="H42" i="1"/>
  <c r="H47" i="1"/>
  <c r="H54" i="1"/>
  <c r="H55" i="1"/>
  <c r="H61" i="1"/>
  <c r="H63" i="1"/>
  <c r="H64" i="1"/>
  <c r="H66" i="1"/>
  <c r="H67" i="1"/>
  <c r="H68" i="1"/>
  <c r="H70" i="1"/>
  <c r="H79" i="1"/>
  <c r="H80" i="1"/>
  <c r="H83" i="1"/>
  <c r="H87" i="1"/>
  <c r="H89" i="1"/>
  <c r="H90" i="1"/>
  <c r="H91" i="1"/>
  <c r="H100" i="1"/>
  <c r="H103" i="1"/>
  <c r="H107" i="1"/>
  <c r="M2" i="1"/>
  <c r="K1" i="1"/>
  <c r="K3" i="1"/>
  <c r="B16" i="3"/>
  <c r="B17" i="3" s="1"/>
  <c r="E17" i="3" s="1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P579" i="4" s="1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P79" i="4" s="1"/>
  <c r="M78" i="4"/>
  <c r="M77" i="4"/>
  <c r="M76" i="4"/>
  <c r="M75" i="4"/>
  <c r="P75" i="4" s="1"/>
  <c r="M74" i="4"/>
  <c r="M73" i="4"/>
  <c r="M72" i="4"/>
  <c r="M71" i="4"/>
  <c r="P71" i="4" s="1"/>
  <c r="M70" i="4"/>
  <c r="M69" i="4"/>
  <c r="M68" i="4"/>
  <c r="M67" i="4"/>
  <c r="P67" i="4" s="1"/>
  <c r="M66" i="4"/>
  <c r="M65" i="4"/>
  <c r="M64" i="4"/>
  <c r="M63" i="4"/>
  <c r="P63" i="4" s="1"/>
  <c r="M62" i="4"/>
  <c r="M61" i="4"/>
  <c r="M60" i="4"/>
  <c r="M59" i="4"/>
  <c r="P59" i="4" s="1"/>
  <c r="M58" i="4"/>
  <c r="M57" i="4"/>
  <c r="M56" i="4"/>
  <c r="M55" i="4"/>
  <c r="P55" i="4" s="1"/>
  <c r="M54" i="4"/>
  <c r="M53" i="4"/>
  <c r="M52" i="4"/>
  <c r="M51" i="4"/>
  <c r="P51" i="4" s="1"/>
  <c r="M50" i="4"/>
  <c r="M49" i="4"/>
  <c r="M48" i="4"/>
  <c r="M47" i="4"/>
  <c r="P47" i="4" s="1"/>
  <c r="M46" i="4"/>
  <c r="M45" i="4"/>
  <c r="M44" i="4"/>
  <c r="M43" i="4"/>
  <c r="P43" i="4" s="1"/>
  <c r="M42" i="4"/>
  <c r="M41" i="4"/>
  <c r="M40" i="4"/>
  <c r="M39" i="4"/>
  <c r="P39" i="4" s="1"/>
  <c r="M38" i="4"/>
  <c r="M37" i="4"/>
  <c r="M36" i="4"/>
  <c r="M35" i="4"/>
  <c r="P35" i="4" s="1"/>
  <c r="M34" i="4"/>
  <c r="M33" i="4"/>
  <c r="M32" i="4"/>
  <c r="M31" i="4"/>
  <c r="P31" i="4" s="1"/>
  <c r="M30" i="4"/>
  <c r="M29" i="4"/>
  <c r="M28" i="4"/>
  <c r="M27" i="4"/>
  <c r="P27" i="4" s="1"/>
  <c r="M26" i="4"/>
  <c r="M25" i="4"/>
  <c r="M24" i="4"/>
  <c r="M23" i="4"/>
  <c r="P23" i="4" s="1"/>
  <c r="M22" i="4"/>
  <c r="M21" i="4"/>
  <c r="M20" i="4"/>
  <c r="M19" i="4"/>
  <c r="P19" i="4" s="1"/>
  <c r="M18" i="4"/>
  <c r="M17" i="4"/>
  <c r="M16" i="4"/>
  <c r="M15" i="4"/>
  <c r="P15" i="4" s="1"/>
  <c r="M14" i="4"/>
  <c r="M13" i="4"/>
  <c r="M12" i="4"/>
  <c r="M11" i="4"/>
  <c r="P11" i="4" s="1"/>
  <c r="M10" i="4"/>
  <c r="O84" i="4" l="1"/>
  <c r="P84" i="4" s="1"/>
  <c r="O86" i="4"/>
  <c r="P86" i="4" s="1"/>
  <c r="O88" i="4"/>
  <c r="P88" i="4" s="1"/>
  <c r="O90" i="4"/>
  <c r="P90" i="4" s="1"/>
  <c r="O92" i="4"/>
  <c r="P92" i="4" s="1"/>
  <c r="O94" i="4"/>
  <c r="P94" i="4" s="1"/>
  <c r="O96" i="4"/>
  <c r="P96" i="4" s="1"/>
  <c r="O98" i="4"/>
  <c r="P98" i="4" s="1"/>
  <c r="O100" i="4"/>
  <c r="P100" i="4" s="1"/>
  <c r="O102" i="4"/>
  <c r="P102" i="4" s="1"/>
  <c r="O104" i="4"/>
  <c r="P104" i="4" s="1"/>
  <c r="O106" i="4"/>
  <c r="P106" i="4" s="1"/>
  <c r="O108" i="4"/>
  <c r="P108" i="4" s="1"/>
  <c r="O110" i="4"/>
  <c r="P110" i="4" s="1"/>
  <c r="O112" i="4"/>
  <c r="P112" i="4" s="1"/>
  <c r="O114" i="4"/>
  <c r="P114" i="4" s="1"/>
  <c r="O116" i="4"/>
  <c r="P116" i="4" s="1"/>
  <c r="O118" i="4"/>
  <c r="P118" i="4" s="1"/>
  <c r="O120" i="4"/>
  <c r="P120" i="4" s="1"/>
  <c r="O122" i="4"/>
  <c r="P122" i="4" s="1"/>
  <c r="O124" i="4"/>
  <c r="P124" i="4" s="1"/>
  <c r="O126" i="4"/>
  <c r="P126" i="4" s="1"/>
  <c r="O128" i="4"/>
  <c r="P128" i="4" s="1"/>
  <c r="O130" i="4"/>
  <c r="P130" i="4" s="1"/>
  <c r="O132" i="4"/>
  <c r="P132" i="4" s="1"/>
  <c r="O134" i="4"/>
  <c r="P134" i="4" s="1"/>
  <c r="O136" i="4"/>
  <c r="P136" i="4" s="1"/>
  <c r="O138" i="4"/>
  <c r="P138" i="4" s="1"/>
  <c r="O140" i="4"/>
  <c r="P140" i="4" s="1"/>
  <c r="O142" i="4"/>
  <c r="P142" i="4" s="1"/>
  <c r="O144" i="4"/>
  <c r="P144" i="4" s="1"/>
  <c r="O146" i="4"/>
  <c r="P146" i="4" s="1"/>
  <c r="O148" i="4"/>
  <c r="P148" i="4" s="1"/>
  <c r="O150" i="4"/>
  <c r="P150" i="4" s="1"/>
  <c r="O152" i="4"/>
  <c r="P152" i="4" s="1"/>
  <c r="O154" i="4"/>
  <c r="P154" i="4" s="1"/>
  <c r="O156" i="4"/>
  <c r="P156" i="4" s="1"/>
  <c r="O83" i="4"/>
  <c r="P83" i="4" s="1"/>
  <c r="O85" i="4"/>
  <c r="P85" i="4" s="1"/>
  <c r="O87" i="4"/>
  <c r="P87" i="4" s="1"/>
  <c r="O89" i="4"/>
  <c r="P89" i="4" s="1"/>
  <c r="O91" i="4"/>
  <c r="P91" i="4" s="1"/>
  <c r="O93" i="4"/>
  <c r="P93" i="4" s="1"/>
  <c r="O95" i="4"/>
  <c r="P95" i="4" s="1"/>
  <c r="O97" i="4"/>
  <c r="P97" i="4" s="1"/>
  <c r="O99" i="4"/>
  <c r="P99" i="4" s="1"/>
  <c r="O101" i="4"/>
  <c r="P101" i="4" s="1"/>
  <c r="O103" i="4"/>
  <c r="P103" i="4" s="1"/>
  <c r="O105" i="4"/>
  <c r="P105" i="4" s="1"/>
  <c r="O107" i="4"/>
  <c r="P107" i="4" s="1"/>
  <c r="O109" i="4"/>
  <c r="P109" i="4" s="1"/>
  <c r="O111" i="4"/>
  <c r="P111" i="4" s="1"/>
  <c r="O113" i="4"/>
  <c r="P113" i="4" s="1"/>
  <c r="O115" i="4"/>
  <c r="P115" i="4" s="1"/>
  <c r="O117" i="4"/>
  <c r="P117" i="4" s="1"/>
  <c r="O119" i="4"/>
  <c r="P119" i="4" s="1"/>
  <c r="O121" i="4"/>
  <c r="P121" i="4" s="1"/>
  <c r="O123" i="4"/>
  <c r="P123" i="4" s="1"/>
  <c r="O125" i="4"/>
  <c r="P125" i="4" s="1"/>
  <c r="O127" i="4"/>
  <c r="P127" i="4" s="1"/>
  <c r="O129" i="4"/>
  <c r="P129" i="4" s="1"/>
  <c r="O131" i="4"/>
  <c r="P131" i="4" s="1"/>
  <c r="O133" i="4"/>
  <c r="P133" i="4" s="1"/>
  <c r="O135" i="4"/>
  <c r="P135" i="4" s="1"/>
  <c r="O137" i="4"/>
  <c r="P137" i="4" s="1"/>
  <c r="O139" i="4"/>
  <c r="P139" i="4" s="1"/>
  <c r="O141" i="4"/>
  <c r="P141" i="4" s="1"/>
  <c r="O143" i="4"/>
  <c r="P143" i="4" s="1"/>
  <c r="O145" i="4"/>
  <c r="P145" i="4" s="1"/>
  <c r="O147" i="4"/>
  <c r="P147" i="4" s="1"/>
  <c r="O149" i="4"/>
  <c r="P149" i="4" s="1"/>
  <c r="O151" i="4"/>
  <c r="P151" i="4" s="1"/>
  <c r="O153" i="4"/>
  <c r="P153" i="4" s="1"/>
  <c r="O155" i="4"/>
  <c r="P155" i="4" s="1"/>
  <c r="O157" i="4"/>
  <c r="P157" i="4" s="1"/>
  <c r="O158" i="4"/>
  <c r="P158" i="4" s="1"/>
  <c r="O160" i="4"/>
  <c r="P160" i="4" s="1"/>
  <c r="O162" i="4"/>
  <c r="P162" i="4" s="1"/>
  <c r="O164" i="4"/>
  <c r="P164" i="4" s="1"/>
  <c r="O159" i="4"/>
  <c r="P159" i="4" s="1"/>
  <c r="O161" i="4"/>
  <c r="P161" i="4" s="1"/>
  <c r="O163" i="4"/>
  <c r="P163" i="4" s="1"/>
  <c r="O165" i="4"/>
  <c r="P165" i="4" s="1"/>
  <c r="O303" i="4"/>
  <c r="P303" i="4" s="1"/>
  <c r="O367" i="4"/>
  <c r="P367" i="4" s="1"/>
  <c r="O271" i="4"/>
  <c r="P271" i="4" s="1"/>
  <c r="O399" i="4"/>
  <c r="P399" i="4" s="1"/>
  <c r="O335" i="4"/>
  <c r="P335" i="4" s="1"/>
  <c r="N24" i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O287" i="4"/>
  <c r="P287" i="4" s="1"/>
  <c r="O351" i="4"/>
  <c r="P351" i="4" s="1"/>
  <c r="O415" i="4"/>
  <c r="P415" i="4" s="1"/>
  <c r="O255" i="4"/>
  <c r="P255" i="4" s="1"/>
  <c r="O319" i="4"/>
  <c r="P319" i="4" s="1"/>
  <c r="O383" i="4"/>
  <c r="P383" i="4" s="1"/>
  <c r="O447" i="4"/>
  <c r="P447" i="4" s="1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12" i="4"/>
  <c r="P16" i="4"/>
  <c r="P20" i="4"/>
  <c r="P24" i="4"/>
  <c r="P28" i="4"/>
  <c r="P32" i="4"/>
  <c r="P36" i="4"/>
  <c r="P40" i="4"/>
  <c r="P44" i="4"/>
  <c r="P48" i="4"/>
  <c r="P52" i="4"/>
  <c r="P56" i="4"/>
  <c r="P60" i="4"/>
  <c r="P64" i="4"/>
  <c r="P68" i="4"/>
  <c r="P72" i="4"/>
  <c r="P76" i="4"/>
  <c r="P80" i="4"/>
  <c r="O463" i="4"/>
  <c r="P463" i="4" s="1"/>
  <c r="O431" i="4"/>
  <c r="P431" i="4" s="1"/>
  <c r="O527" i="4"/>
  <c r="P527" i="4" s="1"/>
  <c r="O263" i="4"/>
  <c r="P263" i="4" s="1"/>
  <c r="O295" i="4"/>
  <c r="P295" i="4" s="1"/>
  <c r="O327" i="4"/>
  <c r="P327" i="4" s="1"/>
  <c r="O359" i="4"/>
  <c r="P359" i="4" s="1"/>
  <c r="O391" i="4"/>
  <c r="P391" i="4" s="1"/>
  <c r="O423" i="4"/>
  <c r="P423" i="4" s="1"/>
  <c r="O455" i="4"/>
  <c r="P455" i="4" s="1"/>
  <c r="O559" i="4"/>
  <c r="P559" i="4" s="1"/>
  <c r="O279" i="4"/>
  <c r="P279" i="4" s="1"/>
  <c r="O311" i="4"/>
  <c r="P311" i="4" s="1"/>
  <c r="O343" i="4"/>
  <c r="P343" i="4" s="1"/>
  <c r="O375" i="4"/>
  <c r="P375" i="4" s="1"/>
  <c r="O407" i="4"/>
  <c r="P407" i="4" s="1"/>
  <c r="O439" i="4"/>
  <c r="P439" i="4" s="1"/>
  <c r="O495" i="4"/>
  <c r="P495" i="4" s="1"/>
  <c r="O511" i="4"/>
  <c r="P511" i="4" s="1"/>
  <c r="O575" i="4"/>
  <c r="P575" i="4" s="1"/>
  <c r="O479" i="4"/>
  <c r="P479" i="4" s="1"/>
  <c r="O543" i="4"/>
  <c r="P543" i="4" s="1"/>
  <c r="P17" i="4"/>
  <c r="P25" i="4"/>
  <c r="P33" i="4"/>
  <c r="P41" i="4"/>
  <c r="P49" i="4"/>
  <c r="P57" i="4"/>
  <c r="P61" i="4"/>
  <c r="P69" i="4"/>
  <c r="P77" i="4"/>
  <c r="P13" i="4"/>
  <c r="P21" i="4"/>
  <c r="P29" i="4"/>
  <c r="P37" i="4"/>
  <c r="P45" i="4"/>
  <c r="P53" i="4"/>
  <c r="P65" i="4"/>
  <c r="P73" i="4"/>
  <c r="P81" i="4"/>
  <c r="O487" i="4"/>
  <c r="P487" i="4" s="1"/>
  <c r="O519" i="4"/>
  <c r="P519" i="4" s="1"/>
  <c r="O551" i="4"/>
  <c r="P551" i="4" s="1"/>
  <c r="O583" i="4"/>
  <c r="P583" i="4" s="1"/>
  <c r="O471" i="4"/>
  <c r="P471" i="4" s="1"/>
  <c r="O503" i="4"/>
  <c r="P503" i="4" s="1"/>
  <c r="O535" i="4"/>
  <c r="P535" i="4" s="1"/>
  <c r="O567" i="4"/>
  <c r="P567" i="4" s="1"/>
  <c r="O251" i="4"/>
  <c r="P251" i="4" s="1"/>
  <c r="O267" i="4"/>
  <c r="P267" i="4" s="1"/>
  <c r="O283" i="4"/>
  <c r="P283" i="4" s="1"/>
  <c r="O299" i="4"/>
  <c r="P299" i="4" s="1"/>
  <c r="O315" i="4"/>
  <c r="P315" i="4" s="1"/>
  <c r="O331" i="4"/>
  <c r="P331" i="4" s="1"/>
  <c r="O347" i="4"/>
  <c r="P347" i="4" s="1"/>
  <c r="O363" i="4"/>
  <c r="P363" i="4" s="1"/>
  <c r="O379" i="4"/>
  <c r="P379" i="4" s="1"/>
  <c r="O395" i="4"/>
  <c r="P395" i="4" s="1"/>
  <c r="O411" i="4"/>
  <c r="P411" i="4" s="1"/>
  <c r="O427" i="4"/>
  <c r="P427" i="4" s="1"/>
  <c r="O443" i="4"/>
  <c r="P443" i="4" s="1"/>
  <c r="O459" i="4"/>
  <c r="P459" i="4" s="1"/>
  <c r="O475" i="4"/>
  <c r="P475" i="4" s="1"/>
  <c r="O491" i="4"/>
  <c r="P491" i="4" s="1"/>
  <c r="O507" i="4"/>
  <c r="P507" i="4" s="1"/>
  <c r="O523" i="4"/>
  <c r="P523" i="4" s="1"/>
  <c r="O539" i="4"/>
  <c r="P539" i="4" s="1"/>
  <c r="O555" i="4"/>
  <c r="P555" i="4" s="1"/>
  <c r="O571" i="4"/>
  <c r="P571" i="4" s="1"/>
  <c r="O587" i="4"/>
  <c r="P587" i="4" s="1"/>
  <c r="O259" i="4"/>
  <c r="P259" i="4" s="1"/>
  <c r="O275" i="4"/>
  <c r="P275" i="4" s="1"/>
  <c r="O291" i="4"/>
  <c r="P291" i="4" s="1"/>
  <c r="O307" i="4"/>
  <c r="P307" i="4" s="1"/>
  <c r="O323" i="4"/>
  <c r="P323" i="4" s="1"/>
  <c r="O339" i="4"/>
  <c r="P339" i="4" s="1"/>
  <c r="O355" i="4"/>
  <c r="P355" i="4" s="1"/>
  <c r="O371" i="4"/>
  <c r="P371" i="4" s="1"/>
  <c r="O387" i="4"/>
  <c r="P387" i="4" s="1"/>
  <c r="O403" i="4"/>
  <c r="P403" i="4" s="1"/>
  <c r="O419" i="4"/>
  <c r="P419" i="4" s="1"/>
  <c r="O435" i="4"/>
  <c r="P435" i="4" s="1"/>
  <c r="O451" i="4"/>
  <c r="P451" i="4" s="1"/>
  <c r="O467" i="4"/>
  <c r="P467" i="4" s="1"/>
  <c r="O483" i="4"/>
  <c r="P483" i="4" s="1"/>
  <c r="O499" i="4"/>
  <c r="P499" i="4" s="1"/>
  <c r="O515" i="4"/>
  <c r="P515" i="4" s="1"/>
  <c r="O531" i="4"/>
  <c r="P531" i="4" s="1"/>
  <c r="O547" i="4"/>
  <c r="P547" i="4" s="1"/>
  <c r="O563" i="4"/>
  <c r="P563" i="4" s="1"/>
  <c r="O1009" i="4"/>
  <c r="P1009" i="4" s="1"/>
  <c r="O758" i="4"/>
  <c r="P758" i="4" s="1"/>
  <c r="O756" i="4"/>
  <c r="P756" i="4" s="1"/>
  <c r="O754" i="4"/>
  <c r="P754" i="4" s="1"/>
  <c r="O752" i="4"/>
  <c r="P752" i="4" s="1"/>
  <c r="O750" i="4"/>
  <c r="P750" i="4" s="1"/>
  <c r="O748" i="4"/>
  <c r="P748" i="4" s="1"/>
  <c r="O746" i="4"/>
  <c r="P746" i="4" s="1"/>
  <c r="O744" i="4"/>
  <c r="P744" i="4" s="1"/>
  <c r="O742" i="4"/>
  <c r="P742" i="4" s="1"/>
  <c r="O740" i="4"/>
  <c r="P740" i="4" s="1"/>
  <c r="O738" i="4"/>
  <c r="P738" i="4" s="1"/>
  <c r="O736" i="4"/>
  <c r="P736" i="4" s="1"/>
  <c r="O734" i="4"/>
  <c r="P734" i="4" s="1"/>
  <c r="O732" i="4"/>
  <c r="P732" i="4" s="1"/>
  <c r="O730" i="4"/>
  <c r="P730" i="4" s="1"/>
  <c r="O728" i="4"/>
  <c r="P728" i="4" s="1"/>
  <c r="O726" i="4"/>
  <c r="P726" i="4" s="1"/>
  <c r="O724" i="4"/>
  <c r="P724" i="4" s="1"/>
  <c r="O722" i="4"/>
  <c r="P722" i="4" s="1"/>
  <c r="O720" i="4"/>
  <c r="P720" i="4" s="1"/>
  <c r="O718" i="4"/>
  <c r="P718" i="4" s="1"/>
  <c r="O716" i="4"/>
  <c r="P716" i="4" s="1"/>
  <c r="O714" i="4"/>
  <c r="P714" i="4" s="1"/>
  <c r="O712" i="4"/>
  <c r="P712" i="4" s="1"/>
  <c r="O710" i="4"/>
  <c r="P710" i="4" s="1"/>
  <c r="O708" i="4"/>
  <c r="P708" i="4" s="1"/>
  <c r="O706" i="4"/>
  <c r="P706" i="4" s="1"/>
  <c r="O704" i="4"/>
  <c r="P704" i="4" s="1"/>
  <c r="O702" i="4"/>
  <c r="P702" i="4" s="1"/>
  <c r="O700" i="4"/>
  <c r="P700" i="4" s="1"/>
  <c r="O698" i="4"/>
  <c r="P698" i="4" s="1"/>
  <c r="O696" i="4"/>
  <c r="P696" i="4" s="1"/>
  <c r="O694" i="4"/>
  <c r="P694" i="4" s="1"/>
  <c r="O692" i="4"/>
  <c r="P692" i="4" s="1"/>
  <c r="O690" i="4"/>
  <c r="P690" i="4" s="1"/>
  <c r="O688" i="4"/>
  <c r="P688" i="4" s="1"/>
  <c r="O686" i="4"/>
  <c r="P686" i="4" s="1"/>
  <c r="O684" i="4"/>
  <c r="P684" i="4" s="1"/>
  <c r="O682" i="4"/>
  <c r="P682" i="4" s="1"/>
  <c r="O680" i="4"/>
  <c r="P680" i="4" s="1"/>
  <c r="O678" i="4"/>
  <c r="P678" i="4" s="1"/>
  <c r="O676" i="4"/>
  <c r="P676" i="4" s="1"/>
  <c r="O674" i="4"/>
  <c r="P674" i="4" s="1"/>
  <c r="O672" i="4"/>
  <c r="P672" i="4" s="1"/>
  <c r="O670" i="4"/>
  <c r="O668" i="4"/>
  <c r="P668" i="4" s="1"/>
  <c r="O666" i="4"/>
  <c r="P666" i="4" s="1"/>
  <c r="O664" i="4"/>
  <c r="P664" i="4" s="1"/>
  <c r="O662" i="4"/>
  <c r="P662" i="4" s="1"/>
  <c r="O660" i="4"/>
  <c r="P660" i="4" s="1"/>
  <c r="O658" i="4"/>
  <c r="P658" i="4" s="1"/>
  <c r="O656" i="4"/>
  <c r="P656" i="4" s="1"/>
  <c r="O654" i="4"/>
  <c r="P654" i="4" s="1"/>
  <c r="O652" i="4"/>
  <c r="P652" i="4" s="1"/>
  <c r="O650" i="4"/>
  <c r="P650" i="4" s="1"/>
  <c r="O648" i="4"/>
  <c r="P648" i="4" s="1"/>
  <c r="O646" i="4"/>
  <c r="P646" i="4" s="1"/>
  <c r="O644" i="4"/>
  <c r="P644" i="4" s="1"/>
  <c r="O642" i="4"/>
  <c r="P642" i="4" s="1"/>
  <c r="O640" i="4"/>
  <c r="P640" i="4" s="1"/>
  <c r="O638" i="4"/>
  <c r="P638" i="4" s="1"/>
  <c r="O636" i="4"/>
  <c r="P636" i="4" s="1"/>
  <c r="O634" i="4"/>
  <c r="P634" i="4" s="1"/>
  <c r="O632" i="4"/>
  <c r="P632" i="4" s="1"/>
  <c r="O630" i="4"/>
  <c r="P630" i="4" s="1"/>
  <c r="O628" i="4"/>
  <c r="P628" i="4" s="1"/>
  <c r="O626" i="4"/>
  <c r="P626" i="4" s="1"/>
  <c r="O624" i="4"/>
  <c r="P624" i="4" s="1"/>
  <c r="O622" i="4"/>
  <c r="P622" i="4" s="1"/>
  <c r="O620" i="4"/>
  <c r="P620" i="4" s="1"/>
  <c r="O618" i="4"/>
  <c r="P618" i="4" s="1"/>
  <c r="O616" i="4"/>
  <c r="P616" i="4" s="1"/>
  <c r="O614" i="4"/>
  <c r="P614" i="4" s="1"/>
  <c r="O612" i="4"/>
  <c r="P612" i="4" s="1"/>
  <c r="O610" i="4"/>
  <c r="P610" i="4" s="1"/>
  <c r="O608" i="4"/>
  <c r="P608" i="4" s="1"/>
  <c r="O606" i="4"/>
  <c r="P606" i="4" s="1"/>
  <c r="O604" i="4"/>
  <c r="P604" i="4" s="1"/>
  <c r="O602" i="4"/>
  <c r="P602" i="4" s="1"/>
  <c r="O600" i="4"/>
  <c r="P600" i="4" s="1"/>
  <c r="O598" i="4"/>
  <c r="P598" i="4" s="1"/>
  <c r="O596" i="4"/>
  <c r="P596" i="4" s="1"/>
  <c r="O594" i="4"/>
  <c r="P594" i="4" s="1"/>
  <c r="O592" i="4"/>
  <c r="P592" i="4" s="1"/>
  <c r="O590" i="4"/>
  <c r="P590" i="4" s="1"/>
  <c r="O759" i="4"/>
  <c r="P759" i="4" s="1"/>
  <c r="O757" i="4"/>
  <c r="P757" i="4" s="1"/>
  <c r="O755" i="4"/>
  <c r="P755" i="4" s="1"/>
  <c r="O753" i="4"/>
  <c r="P753" i="4" s="1"/>
  <c r="O751" i="4"/>
  <c r="P751" i="4" s="1"/>
  <c r="O749" i="4"/>
  <c r="P749" i="4" s="1"/>
  <c r="O747" i="4"/>
  <c r="P747" i="4" s="1"/>
  <c r="O745" i="4"/>
  <c r="P745" i="4" s="1"/>
  <c r="O743" i="4"/>
  <c r="P743" i="4" s="1"/>
  <c r="O741" i="4"/>
  <c r="P741" i="4" s="1"/>
  <c r="O739" i="4"/>
  <c r="P739" i="4" s="1"/>
  <c r="O737" i="4"/>
  <c r="P737" i="4" s="1"/>
  <c r="O735" i="4"/>
  <c r="P735" i="4" s="1"/>
  <c r="O733" i="4"/>
  <c r="P733" i="4" s="1"/>
  <c r="O731" i="4"/>
  <c r="P731" i="4" s="1"/>
  <c r="O729" i="4"/>
  <c r="P729" i="4" s="1"/>
  <c r="O727" i="4"/>
  <c r="P727" i="4" s="1"/>
  <c r="O725" i="4"/>
  <c r="P725" i="4" s="1"/>
  <c r="O723" i="4"/>
  <c r="P723" i="4" s="1"/>
  <c r="O721" i="4"/>
  <c r="P721" i="4" s="1"/>
  <c r="O719" i="4"/>
  <c r="P719" i="4" s="1"/>
  <c r="O717" i="4"/>
  <c r="P717" i="4" s="1"/>
  <c r="O715" i="4"/>
  <c r="P715" i="4" s="1"/>
  <c r="O713" i="4"/>
  <c r="P713" i="4" s="1"/>
  <c r="O711" i="4"/>
  <c r="P711" i="4" s="1"/>
  <c r="O709" i="4"/>
  <c r="P709" i="4" s="1"/>
  <c r="O707" i="4"/>
  <c r="P707" i="4" s="1"/>
  <c r="O705" i="4"/>
  <c r="P705" i="4" s="1"/>
  <c r="O703" i="4"/>
  <c r="P703" i="4" s="1"/>
  <c r="O701" i="4"/>
  <c r="P701" i="4" s="1"/>
  <c r="O699" i="4"/>
  <c r="P699" i="4" s="1"/>
  <c r="O697" i="4"/>
  <c r="P697" i="4" s="1"/>
  <c r="O695" i="4"/>
  <c r="P695" i="4" s="1"/>
  <c r="O693" i="4"/>
  <c r="P693" i="4" s="1"/>
  <c r="O691" i="4"/>
  <c r="P691" i="4" s="1"/>
  <c r="O689" i="4"/>
  <c r="P689" i="4" s="1"/>
  <c r="O687" i="4"/>
  <c r="P687" i="4" s="1"/>
  <c r="O685" i="4"/>
  <c r="P685" i="4" s="1"/>
  <c r="O683" i="4"/>
  <c r="P683" i="4" s="1"/>
  <c r="O681" i="4"/>
  <c r="P681" i="4" s="1"/>
  <c r="O679" i="4"/>
  <c r="P679" i="4" s="1"/>
  <c r="O677" i="4"/>
  <c r="P677" i="4" s="1"/>
  <c r="O675" i="4"/>
  <c r="P675" i="4" s="1"/>
  <c r="O673" i="4"/>
  <c r="P673" i="4" s="1"/>
  <c r="O671" i="4"/>
  <c r="P671" i="4" s="1"/>
  <c r="O669" i="4"/>
  <c r="P669" i="4" s="1"/>
  <c r="O667" i="4"/>
  <c r="P667" i="4" s="1"/>
  <c r="O665" i="4"/>
  <c r="P665" i="4" s="1"/>
  <c r="O663" i="4"/>
  <c r="P663" i="4" s="1"/>
  <c r="O661" i="4"/>
  <c r="P661" i="4" s="1"/>
  <c r="O659" i="4"/>
  <c r="P659" i="4" s="1"/>
  <c r="O657" i="4"/>
  <c r="P657" i="4" s="1"/>
  <c r="O655" i="4"/>
  <c r="P655" i="4" s="1"/>
  <c r="O653" i="4"/>
  <c r="P653" i="4" s="1"/>
  <c r="O651" i="4"/>
  <c r="P651" i="4" s="1"/>
  <c r="O649" i="4"/>
  <c r="P649" i="4" s="1"/>
  <c r="O647" i="4"/>
  <c r="P647" i="4" s="1"/>
  <c r="O645" i="4"/>
  <c r="P645" i="4" s="1"/>
  <c r="O643" i="4"/>
  <c r="P643" i="4" s="1"/>
  <c r="O641" i="4"/>
  <c r="P641" i="4" s="1"/>
  <c r="O639" i="4"/>
  <c r="P639" i="4" s="1"/>
  <c r="O637" i="4"/>
  <c r="P637" i="4" s="1"/>
  <c r="O635" i="4"/>
  <c r="P635" i="4" s="1"/>
  <c r="O633" i="4"/>
  <c r="P633" i="4" s="1"/>
  <c r="O631" i="4"/>
  <c r="P631" i="4" s="1"/>
  <c r="O629" i="4"/>
  <c r="P629" i="4" s="1"/>
  <c r="O627" i="4"/>
  <c r="P627" i="4" s="1"/>
  <c r="O625" i="4"/>
  <c r="P625" i="4" s="1"/>
  <c r="O623" i="4"/>
  <c r="P623" i="4" s="1"/>
  <c r="O621" i="4"/>
  <c r="P621" i="4" s="1"/>
  <c r="O619" i="4"/>
  <c r="P619" i="4" s="1"/>
  <c r="O617" i="4"/>
  <c r="P617" i="4" s="1"/>
  <c r="O615" i="4"/>
  <c r="P615" i="4" s="1"/>
  <c r="O613" i="4"/>
  <c r="P613" i="4" s="1"/>
  <c r="O611" i="4"/>
  <c r="P611" i="4" s="1"/>
  <c r="O609" i="4"/>
  <c r="P609" i="4" s="1"/>
  <c r="O607" i="4"/>
  <c r="P607" i="4" s="1"/>
  <c r="O605" i="4"/>
  <c r="P605" i="4" s="1"/>
  <c r="O603" i="4"/>
  <c r="P603" i="4" s="1"/>
  <c r="O601" i="4"/>
  <c r="P601" i="4" s="1"/>
  <c r="O599" i="4"/>
  <c r="P599" i="4" s="1"/>
  <c r="O597" i="4"/>
  <c r="P597" i="4" s="1"/>
  <c r="O595" i="4"/>
  <c r="P595" i="4" s="1"/>
  <c r="O593" i="4"/>
  <c r="P593" i="4" s="1"/>
  <c r="O591" i="4"/>
  <c r="P591" i="4" s="1"/>
  <c r="O588" i="4"/>
  <c r="P588" i="4" s="1"/>
  <c r="O586" i="4"/>
  <c r="P586" i="4" s="1"/>
  <c r="O584" i="4"/>
  <c r="P584" i="4" s="1"/>
  <c r="O582" i="4"/>
  <c r="P582" i="4" s="1"/>
  <c r="O580" i="4"/>
  <c r="P580" i="4" s="1"/>
  <c r="O578" i="4"/>
  <c r="P578" i="4" s="1"/>
  <c r="O576" i="4"/>
  <c r="P576" i="4" s="1"/>
  <c r="O574" i="4"/>
  <c r="P574" i="4" s="1"/>
  <c r="O572" i="4"/>
  <c r="P572" i="4" s="1"/>
  <c r="O570" i="4"/>
  <c r="P570" i="4" s="1"/>
  <c r="O568" i="4"/>
  <c r="P568" i="4" s="1"/>
  <c r="O566" i="4"/>
  <c r="P566" i="4" s="1"/>
  <c r="O564" i="4"/>
  <c r="P564" i="4" s="1"/>
  <c r="O562" i="4"/>
  <c r="P562" i="4" s="1"/>
  <c r="O560" i="4"/>
  <c r="P560" i="4" s="1"/>
  <c r="O558" i="4"/>
  <c r="P558" i="4" s="1"/>
  <c r="O556" i="4"/>
  <c r="P556" i="4" s="1"/>
  <c r="O554" i="4"/>
  <c r="P554" i="4" s="1"/>
  <c r="O552" i="4"/>
  <c r="P552" i="4" s="1"/>
  <c r="O550" i="4"/>
  <c r="P550" i="4" s="1"/>
  <c r="O548" i="4"/>
  <c r="P548" i="4" s="1"/>
  <c r="O546" i="4"/>
  <c r="P546" i="4" s="1"/>
  <c r="O544" i="4"/>
  <c r="P544" i="4" s="1"/>
  <c r="O542" i="4"/>
  <c r="P542" i="4" s="1"/>
  <c r="O540" i="4"/>
  <c r="P540" i="4" s="1"/>
  <c r="O538" i="4"/>
  <c r="P538" i="4" s="1"/>
  <c r="O536" i="4"/>
  <c r="P536" i="4" s="1"/>
  <c r="O534" i="4"/>
  <c r="P534" i="4" s="1"/>
  <c r="O532" i="4"/>
  <c r="P532" i="4" s="1"/>
  <c r="O530" i="4"/>
  <c r="P530" i="4" s="1"/>
  <c r="O528" i="4"/>
  <c r="P528" i="4" s="1"/>
  <c r="O526" i="4"/>
  <c r="P526" i="4" s="1"/>
  <c r="O524" i="4"/>
  <c r="P524" i="4" s="1"/>
  <c r="O522" i="4"/>
  <c r="P522" i="4" s="1"/>
  <c r="O520" i="4"/>
  <c r="P520" i="4" s="1"/>
  <c r="O518" i="4"/>
  <c r="P518" i="4" s="1"/>
  <c r="O516" i="4"/>
  <c r="P516" i="4" s="1"/>
  <c r="O514" i="4"/>
  <c r="P514" i="4" s="1"/>
  <c r="O512" i="4"/>
  <c r="P512" i="4" s="1"/>
  <c r="O510" i="4"/>
  <c r="P510" i="4" s="1"/>
  <c r="O508" i="4"/>
  <c r="P508" i="4" s="1"/>
  <c r="O506" i="4"/>
  <c r="P506" i="4" s="1"/>
  <c r="O504" i="4"/>
  <c r="P504" i="4" s="1"/>
  <c r="O502" i="4"/>
  <c r="P502" i="4" s="1"/>
  <c r="O500" i="4"/>
  <c r="P500" i="4" s="1"/>
  <c r="O498" i="4"/>
  <c r="P498" i="4" s="1"/>
  <c r="O496" i="4"/>
  <c r="P496" i="4" s="1"/>
  <c r="O494" i="4"/>
  <c r="P494" i="4" s="1"/>
  <c r="O492" i="4"/>
  <c r="P492" i="4" s="1"/>
  <c r="O490" i="4"/>
  <c r="P490" i="4" s="1"/>
  <c r="O488" i="4"/>
  <c r="P488" i="4" s="1"/>
  <c r="O486" i="4"/>
  <c r="P486" i="4" s="1"/>
  <c r="O484" i="4"/>
  <c r="P484" i="4" s="1"/>
  <c r="O482" i="4"/>
  <c r="P482" i="4" s="1"/>
  <c r="O480" i="4"/>
  <c r="P480" i="4" s="1"/>
  <c r="O478" i="4"/>
  <c r="P478" i="4" s="1"/>
  <c r="O476" i="4"/>
  <c r="P476" i="4" s="1"/>
  <c r="O474" i="4"/>
  <c r="P474" i="4" s="1"/>
  <c r="O472" i="4"/>
  <c r="P472" i="4" s="1"/>
  <c r="O470" i="4"/>
  <c r="P470" i="4" s="1"/>
  <c r="O468" i="4"/>
  <c r="P468" i="4" s="1"/>
  <c r="O466" i="4"/>
  <c r="P466" i="4" s="1"/>
  <c r="O464" i="4"/>
  <c r="P464" i="4" s="1"/>
  <c r="O462" i="4"/>
  <c r="P462" i="4" s="1"/>
  <c r="O460" i="4"/>
  <c r="P460" i="4" s="1"/>
  <c r="O458" i="4"/>
  <c r="P458" i="4" s="1"/>
  <c r="O456" i="4"/>
  <c r="P456" i="4" s="1"/>
  <c r="O454" i="4"/>
  <c r="P454" i="4" s="1"/>
  <c r="O452" i="4"/>
  <c r="P452" i="4" s="1"/>
  <c r="O450" i="4"/>
  <c r="P450" i="4" s="1"/>
  <c r="O448" i="4"/>
  <c r="P448" i="4" s="1"/>
  <c r="O446" i="4"/>
  <c r="P446" i="4" s="1"/>
  <c r="O444" i="4"/>
  <c r="P444" i="4" s="1"/>
  <c r="O442" i="4"/>
  <c r="P442" i="4" s="1"/>
  <c r="O440" i="4"/>
  <c r="P440" i="4" s="1"/>
  <c r="O438" i="4"/>
  <c r="P438" i="4" s="1"/>
  <c r="O436" i="4"/>
  <c r="P436" i="4" s="1"/>
  <c r="O434" i="4"/>
  <c r="P434" i="4" s="1"/>
  <c r="O432" i="4"/>
  <c r="P432" i="4" s="1"/>
  <c r="O430" i="4"/>
  <c r="P430" i="4" s="1"/>
  <c r="O428" i="4"/>
  <c r="P428" i="4" s="1"/>
  <c r="O426" i="4"/>
  <c r="P426" i="4" s="1"/>
  <c r="O424" i="4"/>
  <c r="P424" i="4" s="1"/>
  <c r="O422" i="4"/>
  <c r="P422" i="4" s="1"/>
  <c r="O420" i="4"/>
  <c r="P420" i="4" s="1"/>
  <c r="O418" i="4"/>
  <c r="P418" i="4" s="1"/>
  <c r="O416" i="4"/>
  <c r="P416" i="4" s="1"/>
  <c r="O414" i="4"/>
  <c r="P414" i="4" s="1"/>
  <c r="O412" i="4"/>
  <c r="P412" i="4" s="1"/>
  <c r="O410" i="4"/>
  <c r="P410" i="4" s="1"/>
  <c r="O408" i="4"/>
  <c r="P408" i="4" s="1"/>
  <c r="O406" i="4"/>
  <c r="P406" i="4" s="1"/>
  <c r="O404" i="4"/>
  <c r="P404" i="4" s="1"/>
  <c r="O402" i="4"/>
  <c r="P402" i="4" s="1"/>
  <c r="O400" i="4"/>
  <c r="P400" i="4" s="1"/>
  <c r="O398" i="4"/>
  <c r="P398" i="4" s="1"/>
  <c r="O396" i="4"/>
  <c r="P396" i="4" s="1"/>
  <c r="O394" i="4"/>
  <c r="P394" i="4" s="1"/>
  <c r="O392" i="4"/>
  <c r="P392" i="4" s="1"/>
  <c r="O390" i="4"/>
  <c r="P390" i="4" s="1"/>
  <c r="O388" i="4"/>
  <c r="P388" i="4" s="1"/>
  <c r="O386" i="4"/>
  <c r="P386" i="4" s="1"/>
  <c r="O384" i="4"/>
  <c r="P384" i="4" s="1"/>
  <c r="O382" i="4"/>
  <c r="P382" i="4" s="1"/>
  <c r="O380" i="4"/>
  <c r="P380" i="4" s="1"/>
  <c r="O378" i="4"/>
  <c r="P378" i="4" s="1"/>
  <c r="O376" i="4"/>
  <c r="P376" i="4" s="1"/>
  <c r="O374" i="4"/>
  <c r="P374" i="4" s="1"/>
  <c r="O372" i="4"/>
  <c r="P372" i="4" s="1"/>
  <c r="O370" i="4"/>
  <c r="P370" i="4" s="1"/>
  <c r="O368" i="4"/>
  <c r="P368" i="4" s="1"/>
  <c r="O366" i="4"/>
  <c r="P366" i="4" s="1"/>
  <c r="O364" i="4"/>
  <c r="P364" i="4" s="1"/>
  <c r="O362" i="4"/>
  <c r="P362" i="4" s="1"/>
  <c r="O360" i="4"/>
  <c r="P360" i="4" s="1"/>
  <c r="O358" i="4"/>
  <c r="P358" i="4" s="1"/>
  <c r="O356" i="4"/>
  <c r="P356" i="4" s="1"/>
  <c r="O354" i="4"/>
  <c r="P354" i="4" s="1"/>
  <c r="O352" i="4"/>
  <c r="P352" i="4" s="1"/>
  <c r="O350" i="4"/>
  <c r="P350" i="4" s="1"/>
  <c r="O348" i="4"/>
  <c r="P348" i="4" s="1"/>
  <c r="O346" i="4"/>
  <c r="P346" i="4" s="1"/>
  <c r="O344" i="4"/>
  <c r="P344" i="4" s="1"/>
  <c r="O342" i="4"/>
  <c r="P342" i="4" s="1"/>
  <c r="O340" i="4"/>
  <c r="P340" i="4" s="1"/>
  <c r="O338" i="4"/>
  <c r="P338" i="4" s="1"/>
  <c r="O336" i="4"/>
  <c r="P336" i="4" s="1"/>
  <c r="O334" i="4"/>
  <c r="P334" i="4" s="1"/>
  <c r="O332" i="4"/>
  <c r="P332" i="4" s="1"/>
  <c r="O330" i="4"/>
  <c r="P330" i="4" s="1"/>
  <c r="O328" i="4"/>
  <c r="P328" i="4" s="1"/>
  <c r="O326" i="4"/>
  <c r="P326" i="4" s="1"/>
  <c r="O324" i="4"/>
  <c r="P324" i="4" s="1"/>
  <c r="O322" i="4"/>
  <c r="P322" i="4" s="1"/>
  <c r="O320" i="4"/>
  <c r="P320" i="4" s="1"/>
  <c r="O318" i="4"/>
  <c r="P318" i="4" s="1"/>
  <c r="O316" i="4"/>
  <c r="P316" i="4" s="1"/>
  <c r="O314" i="4"/>
  <c r="P314" i="4" s="1"/>
  <c r="O312" i="4"/>
  <c r="P312" i="4" s="1"/>
  <c r="O310" i="4"/>
  <c r="P310" i="4" s="1"/>
  <c r="O308" i="4"/>
  <c r="P308" i="4" s="1"/>
  <c r="O306" i="4"/>
  <c r="P306" i="4" s="1"/>
  <c r="O304" i="4"/>
  <c r="P304" i="4" s="1"/>
  <c r="O302" i="4"/>
  <c r="P302" i="4" s="1"/>
  <c r="O300" i="4"/>
  <c r="P300" i="4" s="1"/>
  <c r="O298" i="4"/>
  <c r="P298" i="4" s="1"/>
  <c r="O296" i="4"/>
  <c r="P296" i="4" s="1"/>
  <c r="O294" i="4"/>
  <c r="P294" i="4" s="1"/>
  <c r="O292" i="4"/>
  <c r="P292" i="4" s="1"/>
  <c r="O290" i="4"/>
  <c r="P290" i="4" s="1"/>
  <c r="O288" i="4"/>
  <c r="P288" i="4" s="1"/>
  <c r="O286" i="4"/>
  <c r="P286" i="4" s="1"/>
  <c r="O284" i="4"/>
  <c r="P284" i="4" s="1"/>
  <c r="O282" i="4"/>
  <c r="P282" i="4" s="1"/>
  <c r="O280" i="4"/>
  <c r="P280" i="4" s="1"/>
  <c r="O278" i="4"/>
  <c r="P278" i="4" s="1"/>
  <c r="O276" i="4"/>
  <c r="P276" i="4" s="1"/>
  <c r="O274" i="4"/>
  <c r="P274" i="4" s="1"/>
  <c r="O272" i="4"/>
  <c r="P272" i="4" s="1"/>
  <c r="O270" i="4"/>
  <c r="P270" i="4" s="1"/>
  <c r="O268" i="4"/>
  <c r="P268" i="4" s="1"/>
  <c r="O266" i="4"/>
  <c r="P266" i="4" s="1"/>
  <c r="O264" i="4"/>
  <c r="P264" i="4" s="1"/>
  <c r="O262" i="4"/>
  <c r="P262" i="4" s="1"/>
  <c r="O260" i="4"/>
  <c r="P260" i="4" s="1"/>
  <c r="O258" i="4"/>
  <c r="P258" i="4" s="1"/>
  <c r="O256" i="4"/>
  <c r="P256" i="4" s="1"/>
  <c r="O254" i="4"/>
  <c r="P254" i="4" s="1"/>
  <c r="O252" i="4"/>
  <c r="P252" i="4" s="1"/>
  <c r="O250" i="4"/>
  <c r="P250" i="4" s="1"/>
  <c r="O589" i="4"/>
  <c r="P589" i="4" s="1"/>
  <c r="O581" i="4"/>
  <c r="P581" i="4" s="1"/>
  <c r="O573" i="4"/>
  <c r="P573" i="4" s="1"/>
  <c r="O565" i="4"/>
  <c r="P565" i="4" s="1"/>
  <c r="O557" i="4"/>
  <c r="P557" i="4" s="1"/>
  <c r="O549" i="4"/>
  <c r="P549" i="4" s="1"/>
  <c r="O541" i="4"/>
  <c r="P541" i="4" s="1"/>
  <c r="O533" i="4"/>
  <c r="P533" i="4" s="1"/>
  <c r="O525" i="4"/>
  <c r="P525" i="4" s="1"/>
  <c r="O517" i="4"/>
  <c r="P517" i="4" s="1"/>
  <c r="O509" i="4"/>
  <c r="P509" i="4" s="1"/>
  <c r="O501" i="4"/>
  <c r="P501" i="4" s="1"/>
  <c r="O493" i="4"/>
  <c r="P493" i="4" s="1"/>
  <c r="O485" i="4"/>
  <c r="P485" i="4" s="1"/>
  <c r="O477" i="4"/>
  <c r="P477" i="4" s="1"/>
  <c r="O469" i="4"/>
  <c r="P469" i="4" s="1"/>
  <c r="O461" i="4"/>
  <c r="P461" i="4" s="1"/>
  <c r="O453" i="4"/>
  <c r="P453" i="4" s="1"/>
  <c r="O445" i="4"/>
  <c r="P445" i="4" s="1"/>
  <c r="O437" i="4"/>
  <c r="P437" i="4" s="1"/>
  <c r="O429" i="4"/>
  <c r="P429" i="4" s="1"/>
  <c r="O421" i="4"/>
  <c r="P421" i="4" s="1"/>
  <c r="O413" i="4"/>
  <c r="P413" i="4" s="1"/>
  <c r="O405" i="4"/>
  <c r="P405" i="4" s="1"/>
  <c r="O397" i="4"/>
  <c r="P397" i="4" s="1"/>
  <c r="O389" i="4"/>
  <c r="P389" i="4" s="1"/>
  <c r="O381" i="4"/>
  <c r="P381" i="4" s="1"/>
  <c r="O373" i="4"/>
  <c r="P373" i="4" s="1"/>
  <c r="O365" i="4"/>
  <c r="P365" i="4" s="1"/>
  <c r="O357" i="4"/>
  <c r="P357" i="4" s="1"/>
  <c r="O349" i="4"/>
  <c r="P349" i="4" s="1"/>
  <c r="O341" i="4"/>
  <c r="P341" i="4" s="1"/>
  <c r="O333" i="4"/>
  <c r="P333" i="4" s="1"/>
  <c r="O325" i="4"/>
  <c r="P325" i="4" s="1"/>
  <c r="O317" i="4"/>
  <c r="P317" i="4" s="1"/>
  <c r="O309" i="4"/>
  <c r="P309" i="4" s="1"/>
  <c r="O301" i="4"/>
  <c r="P301" i="4" s="1"/>
  <c r="O293" i="4"/>
  <c r="P293" i="4" s="1"/>
  <c r="O285" i="4"/>
  <c r="P285" i="4" s="1"/>
  <c r="O277" i="4"/>
  <c r="P277" i="4" s="1"/>
  <c r="O269" i="4"/>
  <c r="P269" i="4" s="1"/>
  <c r="O261" i="4"/>
  <c r="P261" i="4" s="1"/>
  <c r="O253" i="4"/>
  <c r="P253" i="4" s="1"/>
  <c r="O248" i="4"/>
  <c r="P248" i="4" s="1"/>
  <c r="O246" i="4"/>
  <c r="P246" i="4" s="1"/>
  <c r="O244" i="4"/>
  <c r="P244" i="4" s="1"/>
  <c r="O242" i="4"/>
  <c r="P242" i="4" s="1"/>
  <c r="O240" i="4"/>
  <c r="P240" i="4" s="1"/>
  <c r="O238" i="4"/>
  <c r="P238" i="4" s="1"/>
  <c r="O236" i="4"/>
  <c r="P236" i="4" s="1"/>
  <c r="O234" i="4"/>
  <c r="P234" i="4" s="1"/>
  <c r="O232" i="4"/>
  <c r="P232" i="4" s="1"/>
  <c r="O230" i="4"/>
  <c r="P230" i="4" s="1"/>
  <c r="O228" i="4"/>
  <c r="P228" i="4" s="1"/>
  <c r="O226" i="4"/>
  <c r="P226" i="4" s="1"/>
  <c r="O224" i="4"/>
  <c r="P224" i="4" s="1"/>
  <c r="O222" i="4"/>
  <c r="P222" i="4" s="1"/>
  <c r="O220" i="4"/>
  <c r="P220" i="4" s="1"/>
  <c r="O218" i="4"/>
  <c r="P218" i="4" s="1"/>
  <c r="O216" i="4"/>
  <c r="P216" i="4" s="1"/>
  <c r="O214" i="4"/>
  <c r="P214" i="4" s="1"/>
  <c r="O212" i="4"/>
  <c r="P212" i="4" s="1"/>
  <c r="O210" i="4"/>
  <c r="P210" i="4" s="1"/>
  <c r="O208" i="4"/>
  <c r="P208" i="4" s="1"/>
  <c r="O206" i="4"/>
  <c r="P206" i="4" s="1"/>
  <c r="O204" i="4"/>
  <c r="P204" i="4" s="1"/>
  <c r="O202" i="4"/>
  <c r="P202" i="4" s="1"/>
  <c r="O200" i="4"/>
  <c r="P200" i="4" s="1"/>
  <c r="O198" i="4"/>
  <c r="P198" i="4" s="1"/>
  <c r="O196" i="4"/>
  <c r="P196" i="4" s="1"/>
  <c r="O194" i="4"/>
  <c r="P194" i="4" s="1"/>
  <c r="O192" i="4"/>
  <c r="P192" i="4" s="1"/>
  <c r="O190" i="4"/>
  <c r="P190" i="4" s="1"/>
  <c r="O188" i="4"/>
  <c r="P188" i="4" s="1"/>
  <c r="O186" i="4"/>
  <c r="P186" i="4" s="1"/>
  <c r="O184" i="4"/>
  <c r="P184" i="4" s="1"/>
  <c r="O182" i="4"/>
  <c r="P182" i="4" s="1"/>
  <c r="O180" i="4"/>
  <c r="P180" i="4" s="1"/>
  <c r="O178" i="4"/>
  <c r="P178" i="4" s="1"/>
  <c r="O176" i="4"/>
  <c r="P176" i="4" s="1"/>
  <c r="O174" i="4"/>
  <c r="P174" i="4" s="1"/>
  <c r="O172" i="4"/>
  <c r="P172" i="4" s="1"/>
  <c r="O170" i="4"/>
  <c r="P170" i="4" s="1"/>
  <c r="O168" i="4"/>
  <c r="P168" i="4" s="1"/>
  <c r="O166" i="4"/>
  <c r="P166" i="4" s="1"/>
  <c r="O585" i="4"/>
  <c r="P585" i="4" s="1"/>
  <c r="O577" i="4"/>
  <c r="P577" i="4" s="1"/>
  <c r="O569" i="4"/>
  <c r="P569" i="4" s="1"/>
  <c r="O561" i="4"/>
  <c r="P561" i="4" s="1"/>
  <c r="O553" i="4"/>
  <c r="P553" i="4" s="1"/>
  <c r="O545" i="4"/>
  <c r="P545" i="4" s="1"/>
  <c r="O537" i="4"/>
  <c r="P537" i="4" s="1"/>
  <c r="O529" i="4"/>
  <c r="P529" i="4" s="1"/>
  <c r="O521" i="4"/>
  <c r="P521" i="4" s="1"/>
  <c r="O513" i="4"/>
  <c r="P513" i="4" s="1"/>
  <c r="O505" i="4"/>
  <c r="P505" i="4" s="1"/>
  <c r="O497" i="4"/>
  <c r="P497" i="4" s="1"/>
  <c r="O489" i="4"/>
  <c r="P489" i="4" s="1"/>
  <c r="O481" i="4"/>
  <c r="P481" i="4" s="1"/>
  <c r="O473" i="4"/>
  <c r="P473" i="4" s="1"/>
  <c r="O465" i="4"/>
  <c r="P465" i="4" s="1"/>
  <c r="O457" i="4"/>
  <c r="P457" i="4" s="1"/>
  <c r="O449" i="4"/>
  <c r="P449" i="4" s="1"/>
  <c r="O441" i="4"/>
  <c r="P441" i="4" s="1"/>
  <c r="O433" i="4"/>
  <c r="P433" i="4" s="1"/>
  <c r="O425" i="4"/>
  <c r="P425" i="4" s="1"/>
  <c r="O417" i="4"/>
  <c r="P417" i="4" s="1"/>
  <c r="O409" i="4"/>
  <c r="P409" i="4" s="1"/>
  <c r="O401" i="4"/>
  <c r="P401" i="4" s="1"/>
  <c r="O393" i="4"/>
  <c r="P393" i="4" s="1"/>
  <c r="O385" i="4"/>
  <c r="P385" i="4" s="1"/>
  <c r="O377" i="4"/>
  <c r="P377" i="4" s="1"/>
  <c r="O369" i="4"/>
  <c r="P369" i="4" s="1"/>
  <c r="O361" i="4"/>
  <c r="P361" i="4" s="1"/>
  <c r="O353" i="4"/>
  <c r="P353" i="4" s="1"/>
  <c r="O345" i="4"/>
  <c r="P345" i="4" s="1"/>
  <c r="O337" i="4"/>
  <c r="P337" i="4" s="1"/>
  <c r="O329" i="4"/>
  <c r="P329" i="4" s="1"/>
  <c r="O321" i="4"/>
  <c r="P321" i="4" s="1"/>
  <c r="O313" i="4"/>
  <c r="P313" i="4" s="1"/>
  <c r="O305" i="4"/>
  <c r="P305" i="4" s="1"/>
  <c r="O297" i="4"/>
  <c r="P297" i="4" s="1"/>
  <c r="O289" i="4"/>
  <c r="P289" i="4" s="1"/>
  <c r="O281" i="4"/>
  <c r="P281" i="4" s="1"/>
  <c r="O273" i="4"/>
  <c r="P273" i="4" s="1"/>
  <c r="O265" i="4"/>
  <c r="P265" i="4" s="1"/>
  <c r="O257" i="4"/>
  <c r="P257" i="4" s="1"/>
  <c r="O249" i="4"/>
  <c r="P249" i="4" s="1"/>
  <c r="O247" i="4"/>
  <c r="P247" i="4" s="1"/>
  <c r="O245" i="4"/>
  <c r="P245" i="4" s="1"/>
  <c r="O243" i="4"/>
  <c r="P243" i="4" s="1"/>
  <c r="O241" i="4"/>
  <c r="P241" i="4" s="1"/>
  <c r="O239" i="4"/>
  <c r="P239" i="4" s="1"/>
  <c r="O237" i="4"/>
  <c r="P237" i="4" s="1"/>
  <c r="O235" i="4"/>
  <c r="P235" i="4" s="1"/>
  <c r="O233" i="4"/>
  <c r="P233" i="4" s="1"/>
  <c r="O231" i="4"/>
  <c r="P231" i="4" s="1"/>
  <c r="O229" i="4"/>
  <c r="P229" i="4" s="1"/>
  <c r="O227" i="4"/>
  <c r="P227" i="4" s="1"/>
  <c r="O225" i="4"/>
  <c r="P225" i="4" s="1"/>
  <c r="O223" i="4"/>
  <c r="P223" i="4" s="1"/>
  <c r="O221" i="4"/>
  <c r="P221" i="4" s="1"/>
  <c r="O219" i="4"/>
  <c r="P219" i="4" s="1"/>
  <c r="O217" i="4"/>
  <c r="P217" i="4" s="1"/>
  <c r="O215" i="4"/>
  <c r="P215" i="4" s="1"/>
  <c r="O213" i="4"/>
  <c r="P213" i="4" s="1"/>
  <c r="O211" i="4"/>
  <c r="P211" i="4" s="1"/>
  <c r="O209" i="4"/>
  <c r="P209" i="4" s="1"/>
  <c r="O207" i="4"/>
  <c r="P207" i="4" s="1"/>
  <c r="O205" i="4"/>
  <c r="P205" i="4" s="1"/>
  <c r="O203" i="4"/>
  <c r="P203" i="4" s="1"/>
  <c r="O201" i="4"/>
  <c r="P201" i="4" s="1"/>
  <c r="O199" i="4"/>
  <c r="P199" i="4" s="1"/>
  <c r="O197" i="4"/>
  <c r="P197" i="4" s="1"/>
  <c r="O195" i="4"/>
  <c r="P195" i="4" s="1"/>
  <c r="O193" i="4"/>
  <c r="P193" i="4" s="1"/>
  <c r="O191" i="4"/>
  <c r="P191" i="4" s="1"/>
  <c r="O189" i="4"/>
  <c r="P189" i="4" s="1"/>
  <c r="O187" i="4"/>
  <c r="P187" i="4" s="1"/>
  <c r="O185" i="4"/>
  <c r="P185" i="4" s="1"/>
  <c r="O183" i="4"/>
  <c r="P183" i="4" s="1"/>
  <c r="O181" i="4"/>
  <c r="P181" i="4" s="1"/>
  <c r="O179" i="4"/>
  <c r="P179" i="4" s="1"/>
  <c r="O177" i="4"/>
  <c r="P177" i="4" s="1"/>
  <c r="O175" i="4"/>
  <c r="P175" i="4" s="1"/>
  <c r="O173" i="4"/>
  <c r="P173" i="4" s="1"/>
  <c r="O171" i="4"/>
  <c r="P171" i="4" s="1"/>
  <c r="O169" i="4"/>
  <c r="P169" i="4" s="1"/>
  <c r="O167" i="4"/>
  <c r="P167" i="4" s="1"/>
  <c r="O928" i="4"/>
  <c r="P928" i="4" s="1"/>
  <c r="O936" i="4"/>
  <c r="P936" i="4" s="1"/>
  <c r="O944" i="4"/>
  <c r="P944" i="4" s="1"/>
  <c r="O761" i="4"/>
  <c r="P761" i="4" s="1"/>
  <c r="O763" i="4"/>
  <c r="P763" i="4" s="1"/>
  <c r="O765" i="4"/>
  <c r="P765" i="4" s="1"/>
  <c r="O767" i="4"/>
  <c r="P767" i="4" s="1"/>
  <c r="O769" i="4"/>
  <c r="P769" i="4" s="1"/>
  <c r="O771" i="4"/>
  <c r="P771" i="4" s="1"/>
  <c r="O773" i="4"/>
  <c r="P773" i="4" s="1"/>
  <c r="O775" i="4"/>
  <c r="P775" i="4" s="1"/>
  <c r="O777" i="4"/>
  <c r="P777" i="4" s="1"/>
  <c r="O779" i="4"/>
  <c r="P779" i="4" s="1"/>
  <c r="O781" i="4"/>
  <c r="P781" i="4" s="1"/>
  <c r="O783" i="4"/>
  <c r="P783" i="4" s="1"/>
  <c r="O785" i="4"/>
  <c r="P785" i="4" s="1"/>
  <c r="O787" i="4"/>
  <c r="P787" i="4" s="1"/>
  <c r="O789" i="4"/>
  <c r="P789" i="4" s="1"/>
  <c r="O791" i="4"/>
  <c r="P791" i="4" s="1"/>
  <c r="O793" i="4"/>
  <c r="P793" i="4" s="1"/>
  <c r="O795" i="4"/>
  <c r="P795" i="4" s="1"/>
  <c r="O797" i="4"/>
  <c r="P797" i="4" s="1"/>
  <c r="O799" i="4"/>
  <c r="P799" i="4" s="1"/>
  <c r="O801" i="4"/>
  <c r="P801" i="4" s="1"/>
  <c r="O803" i="4"/>
  <c r="P803" i="4" s="1"/>
  <c r="O805" i="4"/>
  <c r="P805" i="4" s="1"/>
  <c r="O807" i="4"/>
  <c r="P807" i="4" s="1"/>
  <c r="O809" i="4"/>
  <c r="P809" i="4" s="1"/>
  <c r="O811" i="4"/>
  <c r="P811" i="4" s="1"/>
  <c r="O813" i="4"/>
  <c r="P813" i="4" s="1"/>
  <c r="O815" i="4"/>
  <c r="P815" i="4" s="1"/>
  <c r="O817" i="4"/>
  <c r="P817" i="4" s="1"/>
  <c r="O819" i="4"/>
  <c r="P819" i="4" s="1"/>
  <c r="O821" i="4"/>
  <c r="P821" i="4" s="1"/>
  <c r="O823" i="4"/>
  <c r="P823" i="4" s="1"/>
  <c r="O825" i="4"/>
  <c r="P825" i="4" s="1"/>
  <c r="O827" i="4"/>
  <c r="P827" i="4" s="1"/>
  <c r="O829" i="4"/>
  <c r="P829" i="4" s="1"/>
  <c r="O831" i="4"/>
  <c r="P831" i="4" s="1"/>
  <c r="O833" i="4"/>
  <c r="P833" i="4" s="1"/>
  <c r="O835" i="4"/>
  <c r="P835" i="4" s="1"/>
  <c r="O837" i="4"/>
  <c r="P837" i="4" s="1"/>
  <c r="O839" i="4"/>
  <c r="P839" i="4" s="1"/>
  <c r="O841" i="4"/>
  <c r="P841" i="4" s="1"/>
  <c r="O843" i="4"/>
  <c r="P843" i="4" s="1"/>
  <c r="O845" i="4"/>
  <c r="P845" i="4" s="1"/>
  <c r="O847" i="4"/>
  <c r="P847" i="4" s="1"/>
  <c r="O849" i="4"/>
  <c r="P849" i="4" s="1"/>
  <c r="O851" i="4"/>
  <c r="P851" i="4" s="1"/>
  <c r="O853" i="4"/>
  <c r="P853" i="4" s="1"/>
  <c r="O855" i="4"/>
  <c r="P855" i="4" s="1"/>
  <c r="O857" i="4"/>
  <c r="P857" i="4" s="1"/>
  <c r="O859" i="4"/>
  <c r="P859" i="4" s="1"/>
  <c r="O861" i="4"/>
  <c r="P861" i="4" s="1"/>
  <c r="O863" i="4"/>
  <c r="P863" i="4" s="1"/>
  <c r="O865" i="4"/>
  <c r="P865" i="4" s="1"/>
  <c r="O867" i="4"/>
  <c r="P867" i="4" s="1"/>
  <c r="O869" i="4"/>
  <c r="P869" i="4" s="1"/>
  <c r="O871" i="4"/>
  <c r="P871" i="4" s="1"/>
  <c r="O873" i="4"/>
  <c r="P873" i="4" s="1"/>
  <c r="O875" i="4"/>
  <c r="P875" i="4" s="1"/>
  <c r="O877" i="4"/>
  <c r="P877" i="4" s="1"/>
  <c r="O879" i="4"/>
  <c r="P879" i="4" s="1"/>
  <c r="O881" i="4"/>
  <c r="P881" i="4" s="1"/>
  <c r="O883" i="4"/>
  <c r="P883" i="4" s="1"/>
  <c r="O885" i="4"/>
  <c r="P885" i="4" s="1"/>
  <c r="O887" i="4"/>
  <c r="P887" i="4" s="1"/>
  <c r="O889" i="4"/>
  <c r="P889" i="4" s="1"/>
  <c r="O891" i="4"/>
  <c r="P891" i="4" s="1"/>
  <c r="O893" i="4"/>
  <c r="P893" i="4" s="1"/>
  <c r="O895" i="4"/>
  <c r="P895" i="4" s="1"/>
  <c r="O897" i="4"/>
  <c r="P897" i="4" s="1"/>
  <c r="O899" i="4"/>
  <c r="P899" i="4" s="1"/>
  <c r="O901" i="4"/>
  <c r="P901" i="4" s="1"/>
  <c r="O903" i="4"/>
  <c r="P903" i="4" s="1"/>
  <c r="O905" i="4"/>
  <c r="P905" i="4" s="1"/>
  <c r="O907" i="4"/>
  <c r="P907" i="4" s="1"/>
  <c r="O909" i="4"/>
  <c r="P909" i="4" s="1"/>
  <c r="O911" i="4"/>
  <c r="P911" i="4" s="1"/>
  <c r="O913" i="4"/>
  <c r="P913" i="4" s="1"/>
  <c r="O915" i="4"/>
  <c r="P915" i="4" s="1"/>
  <c r="O917" i="4"/>
  <c r="P917" i="4" s="1"/>
  <c r="O919" i="4"/>
  <c r="P919" i="4" s="1"/>
  <c r="O921" i="4"/>
  <c r="P921" i="4" s="1"/>
  <c r="O926" i="4"/>
  <c r="O934" i="4"/>
  <c r="O942" i="4"/>
  <c r="O979" i="4"/>
  <c r="P979" i="4" s="1"/>
  <c r="O924" i="4"/>
  <c r="P924" i="4" s="1"/>
  <c r="O932" i="4"/>
  <c r="P932" i="4" s="1"/>
  <c r="O940" i="4"/>
  <c r="P940" i="4" s="1"/>
  <c r="O760" i="4"/>
  <c r="P760" i="4" s="1"/>
  <c r="O762" i="4"/>
  <c r="P762" i="4" s="1"/>
  <c r="O764" i="4"/>
  <c r="P764" i="4" s="1"/>
  <c r="O766" i="4"/>
  <c r="P766" i="4" s="1"/>
  <c r="O768" i="4"/>
  <c r="P768" i="4" s="1"/>
  <c r="O770" i="4"/>
  <c r="P770" i="4" s="1"/>
  <c r="O772" i="4"/>
  <c r="P772" i="4" s="1"/>
  <c r="O774" i="4"/>
  <c r="P774" i="4" s="1"/>
  <c r="O776" i="4"/>
  <c r="P776" i="4" s="1"/>
  <c r="O778" i="4"/>
  <c r="P778" i="4" s="1"/>
  <c r="O780" i="4"/>
  <c r="P780" i="4" s="1"/>
  <c r="O782" i="4"/>
  <c r="P782" i="4" s="1"/>
  <c r="O784" i="4"/>
  <c r="P784" i="4" s="1"/>
  <c r="O786" i="4"/>
  <c r="P786" i="4" s="1"/>
  <c r="O788" i="4"/>
  <c r="P788" i="4" s="1"/>
  <c r="O790" i="4"/>
  <c r="P790" i="4" s="1"/>
  <c r="O792" i="4"/>
  <c r="P792" i="4" s="1"/>
  <c r="O794" i="4"/>
  <c r="P794" i="4" s="1"/>
  <c r="O796" i="4"/>
  <c r="P796" i="4" s="1"/>
  <c r="O798" i="4"/>
  <c r="P798" i="4" s="1"/>
  <c r="O800" i="4"/>
  <c r="P800" i="4" s="1"/>
  <c r="O802" i="4"/>
  <c r="P802" i="4" s="1"/>
  <c r="O804" i="4"/>
  <c r="P804" i="4" s="1"/>
  <c r="O806" i="4"/>
  <c r="P806" i="4" s="1"/>
  <c r="O808" i="4"/>
  <c r="P808" i="4" s="1"/>
  <c r="O810" i="4"/>
  <c r="P810" i="4" s="1"/>
  <c r="O812" i="4"/>
  <c r="P812" i="4" s="1"/>
  <c r="O814" i="4"/>
  <c r="P814" i="4" s="1"/>
  <c r="O816" i="4"/>
  <c r="P816" i="4" s="1"/>
  <c r="O818" i="4"/>
  <c r="P818" i="4" s="1"/>
  <c r="O820" i="4"/>
  <c r="P820" i="4" s="1"/>
  <c r="O822" i="4"/>
  <c r="P822" i="4" s="1"/>
  <c r="O824" i="4"/>
  <c r="P824" i="4" s="1"/>
  <c r="O826" i="4"/>
  <c r="P826" i="4" s="1"/>
  <c r="O828" i="4"/>
  <c r="P828" i="4" s="1"/>
  <c r="O830" i="4"/>
  <c r="P830" i="4" s="1"/>
  <c r="O832" i="4"/>
  <c r="P832" i="4" s="1"/>
  <c r="O834" i="4"/>
  <c r="P834" i="4" s="1"/>
  <c r="O836" i="4"/>
  <c r="P836" i="4" s="1"/>
  <c r="O838" i="4"/>
  <c r="P838" i="4" s="1"/>
  <c r="O840" i="4"/>
  <c r="P840" i="4" s="1"/>
  <c r="O842" i="4"/>
  <c r="P842" i="4" s="1"/>
  <c r="O844" i="4"/>
  <c r="P844" i="4" s="1"/>
  <c r="O846" i="4"/>
  <c r="P846" i="4" s="1"/>
  <c r="O848" i="4"/>
  <c r="P848" i="4" s="1"/>
  <c r="O850" i="4"/>
  <c r="P850" i="4" s="1"/>
  <c r="O852" i="4"/>
  <c r="P852" i="4" s="1"/>
  <c r="O854" i="4"/>
  <c r="P854" i="4" s="1"/>
  <c r="O856" i="4"/>
  <c r="P856" i="4" s="1"/>
  <c r="O858" i="4"/>
  <c r="P858" i="4" s="1"/>
  <c r="O860" i="4"/>
  <c r="P860" i="4" s="1"/>
  <c r="O862" i="4"/>
  <c r="P862" i="4" s="1"/>
  <c r="O864" i="4"/>
  <c r="P864" i="4" s="1"/>
  <c r="O866" i="4"/>
  <c r="P866" i="4" s="1"/>
  <c r="O868" i="4"/>
  <c r="P868" i="4" s="1"/>
  <c r="O870" i="4"/>
  <c r="P870" i="4" s="1"/>
  <c r="O872" i="4"/>
  <c r="P872" i="4" s="1"/>
  <c r="O874" i="4"/>
  <c r="P874" i="4" s="1"/>
  <c r="O876" i="4"/>
  <c r="P876" i="4" s="1"/>
  <c r="O878" i="4"/>
  <c r="P878" i="4" s="1"/>
  <c r="O880" i="4"/>
  <c r="P880" i="4" s="1"/>
  <c r="O882" i="4"/>
  <c r="P882" i="4" s="1"/>
  <c r="O884" i="4"/>
  <c r="P884" i="4" s="1"/>
  <c r="O886" i="4"/>
  <c r="P886" i="4" s="1"/>
  <c r="O888" i="4"/>
  <c r="P888" i="4" s="1"/>
  <c r="O890" i="4"/>
  <c r="P890" i="4" s="1"/>
  <c r="O892" i="4"/>
  <c r="P892" i="4" s="1"/>
  <c r="O894" i="4"/>
  <c r="P894" i="4" s="1"/>
  <c r="O896" i="4"/>
  <c r="P896" i="4" s="1"/>
  <c r="O898" i="4"/>
  <c r="P898" i="4" s="1"/>
  <c r="O900" i="4"/>
  <c r="P900" i="4" s="1"/>
  <c r="O902" i="4"/>
  <c r="P902" i="4" s="1"/>
  <c r="O904" i="4"/>
  <c r="P904" i="4" s="1"/>
  <c r="O906" i="4"/>
  <c r="P906" i="4" s="1"/>
  <c r="O908" i="4"/>
  <c r="P908" i="4" s="1"/>
  <c r="O910" i="4"/>
  <c r="P910" i="4" s="1"/>
  <c r="O912" i="4"/>
  <c r="P912" i="4" s="1"/>
  <c r="O914" i="4"/>
  <c r="P914" i="4" s="1"/>
  <c r="O916" i="4"/>
  <c r="P916" i="4" s="1"/>
  <c r="O918" i="4"/>
  <c r="P918" i="4" s="1"/>
  <c r="O920" i="4"/>
  <c r="P920" i="4" s="1"/>
  <c r="O922" i="4"/>
  <c r="P922" i="4" s="1"/>
  <c r="O930" i="4"/>
  <c r="P930" i="4" s="1"/>
  <c r="O938" i="4"/>
  <c r="P938" i="4" s="1"/>
  <c r="O946" i="4"/>
  <c r="P946" i="4" s="1"/>
  <c r="P926" i="4"/>
  <c r="P934" i="4"/>
  <c r="P942" i="4"/>
  <c r="P670" i="4"/>
  <c r="O923" i="4"/>
  <c r="P923" i="4" s="1"/>
  <c r="O925" i="4"/>
  <c r="P925" i="4" s="1"/>
  <c r="O927" i="4"/>
  <c r="P927" i="4" s="1"/>
  <c r="O929" i="4"/>
  <c r="P929" i="4" s="1"/>
  <c r="O931" i="4"/>
  <c r="P931" i="4" s="1"/>
  <c r="O933" i="4"/>
  <c r="P933" i="4" s="1"/>
  <c r="O935" i="4"/>
  <c r="P935" i="4" s="1"/>
  <c r="O937" i="4"/>
  <c r="P937" i="4" s="1"/>
  <c r="O939" i="4"/>
  <c r="P939" i="4" s="1"/>
  <c r="O941" i="4"/>
  <c r="P941" i="4" s="1"/>
  <c r="O943" i="4"/>
  <c r="P943" i="4" s="1"/>
  <c r="O945" i="4"/>
  <c r="P945" i="4" s="1"/>
  <c r="O947" i="4"/>
  <c r="P947" i="4" s="1"/>
  <c r="O985" i="4"/>
  <c r="P985" i="4" s="1"/>
  <c r="O949" i="4"/>
  <c r="P949" i="4" s="1"/>
  <c r="O951" i="4"/>
  <c r="P951" i="4" s="1"/>
  <c r="O953" i="4"/>
  <c r="P953" i="4" s="1"/>
  <c r="O955" i="4"/>
  <c r="P955" i="4" s="1"/>
  <c r="O957" i="4"/>
  <c r="P957" i="4" s="1"/>
  <c r="O959" i="4"/>
  <c r="P959" i="4" s="1"/>
  <c r="O961" i="4"/>
  <c r="P961" i="4" s="1"/>
  <c r="O963" i="4"/>
  <c r="P963" i="4" s="1"/>
  <c r="O965" i="4"/>
  <c r="P965" i="4" s="1"/>
  <c r="O967" i="4"/>
  <c r="P967" i="4" s="1"/>
  <c r="O969" i="4"/>
  <c r="P969" i="4" s="1"/>
  <c r="O971" i="4"/>
  <c r="P971" i="4" s="1"/>
  <c r="O973" i="4"/>
  <c r="P973" i="4" s="1"/>
  <c r="O975" i="4"/>
  <c r="P975" i="4" s="1"/>
  <c r="O977" i="4"/>
  <c r="P977" i="4" s="1"/>
  <c r="O997" i="4"/>
  <c r="P997" i="4" s="1"/>
  <c r="O1000" i="4"/>
  <c r="P1000" i="4" s="1"/>
  <c r="O989" i="4"/>
  <c r="P989" i="4" s="1"/>
  <c r="O995" i="4"/>
  <c r="P995" i="4" s="1"/>
  <c r="O1004" i="4"/>
  <c r="P1004" i="4" s="1"/>
  <c r="O948" i="4"/>
  <c r="P948" i="4" s="1"/>
  <c r="O950" i="4"/>
  <c r="P950" i="4" s="1"/>
  <c r="O952" i="4"/>
  <c r="P952" i="4" s="1"/>
  <c r="O954" i="4"/>
  <c r="P954" i="4" s="1"/>
  <c r="O956" i="4"/>
  <c r="P956" i="4" s="1"/>
  <c r="O958" i="4"/>
  <c r="P958" i="4" s="1"/>
  <c r="O960" i="4"/>
  <c r="P960" i="4" s="1"/>
  <c r="O962" i="4"/>
  <c r="P962" i="4" s="1"/>
  <c r="O964" i="4"/>
  <c r="P964" i="4" s="1"/>
  <c r="O966" i="4"/>
  <c r="P966" i="4" s="1"/>
  <c r="O968" i="4"/>
  <c r="P968" i="4" s="1"/>
  <c r="O970" i="4"/>
  <c r="P970" i="4" s="1"/>
  <c r="O972" i="4"/>
  <c r="P972" i="4" s="1"/>
  <c r="O974" i="4"/>
  <c r="P974" i="4" s="1"/>
  <c r="O976" i="4"/>
  <c r="P976" i="4" s="1"/>
  <c r="O981" i="4"/>
  <c r="P981" i="4" s="1"/>
  <c r="O987" i="4"/>
  <c r="P987" i="4" s="1"/>
  <c r="O993" i="4"/>
  <c r="P993" i="4" s="1"/>
  <c r="O983" i="4"/>
  <c r="P983" i="4" s="1"/>
  <c r="O991" i="4"/>
  <c r="P991" i="4" s="1"/>
  <c r="O1002" i="4"/>
  <c r="P1002" i="4" s="1"/>
  <c r="O1008" i="4"/>
  <c r="P1008" i="4" s="1"/>
  <c r="O978" i="4"/>
  <c r="O980" i="4"/>
  <c r="P980" i="4" s="1"/>
  <c r="O982" i="4"/>
  <c r="P982" i="4" s="1"/>
  <c r="O984" i="4"/>
  <c r="P984" i="4" s="1"/>
  <c r="O986" i="4"/>
  <c r="P986" i="4" s="1"/>
  <c r="O988" i="4"/>
  <c r="P988" i="4" s="1"/>
  <c r="O990" i="4"/>
  <c r="P990" i="4" s="1"/>
  <c r="O992" i="4"/>
  <c r="P992" i="4" s="1"/>
  <c r="O994" i="4"/>
  <c r="P994" i="4" s="1"/>
  <c r="O996" i="4"/>
  <c r="P996" i="4" s="1"/>
  <c r="O998" i="4"/>
  <c r="P998" i="4" s="1"/>
  <c r="O1006" i="4"/>
  <c r="P1006" i="4" s="1"/>
  <c r="P978" i="4"/>
  <c r="O25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H3" i="1"/>
  <c r="E19" i="3"/>
  <c r="I3" i="1"/>
  <c r="J3" i="1"/>
  <c r="E16" i="3"/>
  <c r="D13" i="3" s="1"/>
  <c r="E18" i="3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O999" i="4"/>
  <c r="P999" i="4" s="1"/>
  <c r="O1001" i="4"/>
  <c r="P1001" i="4" s="1"/>
  <c r="O1003" i="4"/>
  <c r="P1003" i="4" s="1"/>
  <c r="O1005" i="4"/>
  <c r="P1005" i="4" s="1"/>
  <c r="O1007" i="4"/>
  <c r="P1007" i="4" s="1"/>
  <c r="P7" i="4" l="1"/>
  <c r="K3" i="4" s="1"/>
  <c r="D14" i="3"/>
</calcChain>
</file>

<file path=xl/sharedStrings.xml><?xml version="1.0" encoding="utf-8"?>
<sst xmlns="http://schemas.openxmlformats.org/spreadsheetml/2006/main" count="89" uniqueCount="60">
  <si>
    <t>Euro</t>
  </si>
  <si>
    <t>Yen</t>
  </si>
  <si>
    <t>UK Pound</t>
  </si>
  <si>
    <t>Currency</t>
  </si>
  <si>
    <t>Option Template</t>
  </si>
  <si>
    <t>Input data</t>
  </si>
  <si>
    <t>Currency value in $s</t>
  </si>
  <si>
    <t>Exercise price</t>
  </si>
  <si>
    <t>Duration</t>
  </si>
  <si>
    <t>Interest rate</t>
  </si>
  <si>
    <t>Foreign interest rate</t>
  </si>
  <si>
    <t>Implied volatility (stdev)</t>
  </si>
  <si>
    <t>cents</t>
  </si>
  <si>
    <t>Predicted</t>
  </si>
  <si>
    <t>Call Price</t>
  </si>
  <si>
    <t>Put Price</t>
  </si>
  <si>
    <t>Other quantities for option price</t>
  </si>
  <si>
    <t>d1</t>
  </si>
  <si>
    <t>N(d1)</t>
  </si>
  <si>
    <t>d2</t>
  </si>
  <si>
    <t>N(d2)</t>
  </si>
  <si>
    <t>N(-d1)</t>
  </si>
  <si>
    <t>N(-d2)</t>
  </si>
  <si>
    <t>Change in $s/fx</t>
  </si>
  <si>
    <t>Pound</t>
  </si>
  <si>
    <t>`</t>
  </si>
  <si>
    <t>Correlations</t>
  </si>
  <si>
    <t>June 30 FX rates</t>
  </si>
  <si>
    <t>$s per yen</t>
  </si>
  <si>
    <t>$ per pound</t>
  </si>
  <si>
    <t>$s per Euro</t>
  </si>
  <si>
    <t>On December 31 we get</t>
  </si>
  <si>
    <t>4 billion yen</t>
  </si>
  <si>
    <t>50 million Euros</t>
  </si>
  <si>
    <t>and 20 million pounds</t>
  </si>
  <si>
    <t>US rate=1.6%</t>
  </si>
  <si>
    <t>Europe rate=2.2%</t>
  </si>
  <si>
    <t>Japan rate=0%</t>
  </si>
  <si>
    <t>sigma</t>
  </si>
  <si>
    <t>Day</t>
  </si>
  <si>
    <t>$/pound</t>
  </si>
  <si>
    <t>Today's value</t>
  </si>
  <si>
    <t>due in</t>
  </si>
  <si>
    <t>Scenario</t>
  </si>
  <si>
    <t xml:space="preserve">Name  </t>
  </si>
  <si>
    <t xml:space="preserve">Description  </t>
  </si>
  <si>
    <t xml:space="preserve">Output </t>
  </si>
  <si>
    <t xml:space="preserve">Iteration#  /  Cell  </t>
  </si>
  <si>
    <t>Option cost in cents</t>
  </si>
  <si>
    <t>2% transaction cost included for option</t>
  </si>
  <si>
    <t>bought</t>
  </si>
  <si>
    <t>option revenue 12-31</t>
  </si>
  <si>
    <t>sales revenue</t>
  </si>
  <si>
    <t>option cost</t>
  </si>
  <si>
    <t>total received in $s</t>
  </si>
  <si>
    <t>More than 125 Million</t>
  </si>
  <si>
    <t>target</t>
  </si>
  <si>
    <t>Amount</t>
  </si>
  <si>
    <t>Current FX Rate</t>
  </si>
  <si>
    <t>Current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</si>
</sst>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164" fontId="0" fillId="2" borderId="1" xfId="0" applyNumberForma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0" fillId="0" borderId="0" xfId="0" applyAlignment="1">
      <alignment horizontal="right"/>
    </xf>
    <xf numFmtId="8" fontId="0" fillId="2" borderId="3" xfId="0" applyNumberFormat="1" applyFill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right"/>
    </xf>
    <xf numFmtId="0" fontId="5" fillId="0" borderId="0" xfId="0" applyFont="1"/>
    <xf numFmtId="11" fontId="0" fillId="0" borderId="0" xfId="0" applyNumberFormat="1"/>
    <xf numFmtId="0" fontId="0" fillId="0" borderId="0" xfId="0" applyAlignment="1">
      <alignment wrapText="1"/>
    </xf>
    <xf numFmtId="11" fontId="0" fillId="3" borderId="0" xfId="0" applyNumberFormat="1" applyFill="1"/>
    <xf numFmtId="10" fontId="0" fillId="0" borderId="0" xfId="1" applyNumberFormat="1" applyFont="1"/>
    <xf numFmtId="14" fontId="5" fillId="0" borderId="0" xfId="0" applyNumberFormat="1" applyFont="1"/>
    <xf numFmtId="11" fontId="5" fillId="0" borderId="0" xfId="0" applyNumberFormat="1" applyFont="1"/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16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4</xdr:row>
      <xdr:rowOff>152400</xdr:rowOff>
    </xdr:from>
    <xdr:to>
      <xdr:col>3</xdr:col>
      <xdr:colOff>165100</xdr:colOff>
      <xdr:row>10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D919F970-BDC5-4461-A129-A149E394313E}"/>
            </a:ext>
          </a:extLst>
        </xdr:cNvPr>
        <xdr:cNvSpPr>
          <a:spLocks noChangeShapeType="1"/>
        </xdr:cNvSpPr>
      </xdr:nvSpPr>
      <xdr:spPr bwMode="auto">
        <a:xfrm flipH="1">
          <a:off x="2038350" y="876300"/>
          <a:ext cx="40005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I7" sqref="I7"/>
    </sheetView>
  </sheetViews>
  <sheetFormatPr defaultRowHeight="12.5" x14ac:dyDescent="0.25"/>
  <cols>
    <col min="1" max="1" width="20" customWidth="1"/>
    <col min="3" max="3" width="3.81640625" customWidth="1"/>
  </cols>
  <sheetData>
    <row r="1" spans="1:5" ht="15.5" x14ac:dyDescent="0.35">
      <c r="A1" s="1" t="s">
        <v>3</v>
      </c>
    </row>
    <row r="2" spans="1:5" ht="15.5" x14ac:dyDescent="0.35">
      <c r="A2" s="1" t="s">
        <v>4</v>
      </c>
    </row>
    <row r="4" spans="1:5" ht="13.5" thickBot="1" x14ac:dyDescent="0.35">
      <c r="A4" s="2" t="s">
        <v>5</v>
      </c>
    </row>
    <row r="5" spans="1:5" x14ac:dyDescent="0.25">
      <c r="A5" t="s">
        <v>6</v>
      </c>
      <c r="B5" s="3">
        <v>1.7929999999999999</v>
      </c>
    </row>
    <row r="6" spans="1:5" x14ac:dyDescent="0.25">
      <c r="A6" t="s">
        <v>7</v>
      </c>
      <c r="B6" s="4">
        <v>1.82</v>
      </c>
    </row>
    <row r="7" spans="1:5" x14ac:dyDescent="0.25">
      <c r="A7" t="s">
        <v>8</v>
      </c>
      <c r="B7" s="5">
        <v>0.19</v>
      </c>
    </row>
    <row r="8" spans="1:5" x14ac:dyDescent="0.25">
      <c r="A8" t="s">
        <v>9</v>
      </c>
      <c r="B8">
        <v>1.7999999999999999E-2</v>
      </c>
    </row>
    <row r="9" spans="1:5" x14ac:dyDescent="0.25">
      <c r="A9" t="s">
        <v>10</v>
      </c>
      <c r="B9">
        <v>0.02</v>
      </c>
    </row>
    <row r="10" spans="1:5" x14ac:dyDescent="0.25">
      <c r="A10" t="s">
        <v>11</v>
      </c>
      <c r="B10">
        <v>8.3809455719417961E-2</v>
      </c>
    </row>
    <row r="11" spans="1:5" x14ac:dyDescent="0.25">
      <c r="D11" t="s">
        <v>12</v>
      </c>
    </row>
    <row r="12" spans="1:5" ht="13" thickBot="1" x14ac:dyDescent="0.3">
      <c r="B12" s="6"/>
      <c r="D12" s="6" t="s">
        <v>13</v>
      </c>
    </row>
    <row r="13" spans="1:5" ht="13" thickBot="1" x14ac:dyDescent="0.3">
      <c r="B13" s="7" t="s">
        <v>14</v>
      </c>
      <c r="C13" s="8"/>
      <c r="D13">
        <f>(B5*E16*EXP(-B9*B7)-B6*EXP(-B7*B8)*E17)*100</f>
        <v>1.4713282981861808</v>
      </c>
    </row>
    <row r="14" spans="1:5" x14ac:dyDescent="0.25">
      <c r="B14" t="s">
        <v>15</v>
      </c>
      <c r="D14">
        <f>(B6*EXP(-B8*B7)*E19-B5*EXP(-B9*B7)*E18)*100</f>
        <v>4.2299985504400395</v>
      </c>
    </row>
    <row r="15" spans="1:5" x14ac:dyDescent="0.25">
      <c r="A15" t="s">
        <v>16</v>
      </c>
    </row>
    <row r="16" spans="1:5" x14ac:dyDescent="0.25">
      <c r="A16" t="s">
        <v>17</v>
      </c>
      <c r="B16">
        <f>(LN(B5/B6)+(B8-B9+B10^2/2)*B7)/(B10*SQRT(B7))</f>
        <v>-0.4012686568126807</v>
      </c>
      <c r="D16" s="9" t="s">
        <v>18</v>
      </c>
      <c r="E16">
        <f>NORMSDIST(B16)</f>
        <v>0.34411116861793301</v>
      </c>
    </row>
    <row r="17" spans="1:5" x14ac:dyDescent="0.25">
      <c r="A17" t="s">
        <v>19</v>
      </c>
      <c r="B17">
        <f>B16-B10*SQRT(B7)</f>
        <v>-0.43780035161208969</v>
      </c>
      <c r="D17" s="9" t="s">
        <v>20</v>
      </c>
      <c r="E17">
        <f>NORMSDIST(B17)</f>
        <v>0.33076550803044036</v>
      </c>
    </row>
    <row r="18" spans="1:5" x14ac:dyDescent="0.25">
      <c r="D18" t="s">
        <v>21</v>
      </c>
      <c r="E18">
        <f>NORMSDIST(-B16)</f>
        <v>0.65588883138206699</v>
      </c>
    </row>
    <row r="19" spans="1:5" x14ac:dyDescent="0.25">
      <c r="D19" t="s">
        <v>22</v>
      </c>
      <c r="E19">
        <f>NORMSDIST(-B17)</f>
        <v>0.66923449196955964</v>
      </c>
    </row>
  </sheetData>
  <phoneticPr fontId="0" type="noConversion"/>
  <printOptions horizontalCentered="1" verticalCentered="1" headings="1" gridLines="1" gridLinesSet="0"/>
  <pageMargins left="0.75" right="0.75" top="1" bottom="1" header="0.5" footer="0.5"/>
  <pageSetup scale="99" orientation="portrait" horizontalDpi="300" verticalDpi="300" r:id="rId1"/>
  <headerFooter alignWithMargins="0">
    <oddFooter>&amp;C&amp;"Arial,Bold"Exhibit 28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1010"/>
  <sheetViews>
    <sheetView zoomScale="90" workbookViewId="0">
      <selection activeCell="F15" sqref="F15"/>
    </sheetView>
  </sheetViews>
  <sheetFormatPr defaultRowHeight="12.5" x14ac:dyDescent="0.25"/>
  <cols>
    <col min="3" max="3" width="9.453125" bestFit="1" customWidth="1"/>
    <col min="4" max="10" width="9.54296875" bestFit="1" customWidth="1"/>
    <col min="11" max="11" width="9.81640625" bestFit="1" customWidth="1"/>
    <col min="12" max="13" width="9.54296875" bestFit="1" customWidth="1"/>
    <col min="14" max="14" width="11.1796875" bestFit="1" customWidth="1"/>
    <col min="15" max="16" width="9.54296875" bestFit="1" customWidth="1"/>
  </cols>
  <sheetData>
    <row r="2" spans="3:16" x14ac:dyDescent="0.25">
      <c r="I2" t="s">
        <v>53</v>
      </c>
      <c r="K2" t="s">
        <v>56</v>
      </c>
    </row>
    <row r="3" spans="3:16" x14ac:dyDescent="0.25">
      <c r="I3" s="11">
        <f>SUMPRODUCT($G$5:$L$5,$G$7:$L$7)/100</f>
        <v>1187801.8555796156</v>
      </c>
      <c r="K3" s="11">
        <f>I3+5000000*IF(P7&lt;0.9,1,0)</f>
        <v>1187801.8555796156</v>
      </c>
    </row>
    <row r="4" spans="3:16" ht="13" x14ac:dyDescent="0.3">
      <c r="G4" s="10" t="s">
        <v>49</v>
      </c>
    </row>
    <row r="5" spans="3:16" x14ac:dyDescent="0.25">
      <c r="F5" t="s">
        <v>50</v>
      </c>
      <c r="G5" s="13">
        <v>37318213</v>
      </c>
      <c r="H5" s="13">
        <v>22069098</v>
      </c>
      <c r="I5" s="13">
        <v>91</v>
      </c>
      <c r="J5" s="13">
        <v>118</v>
      </c>
      <c r="K5" s="13">
        <v>3070290551</v>
      </c>
      <c r="L5" s="13">
        <v>56458046</v>
      </c>
    </row>
    <row r="6" spans="3:16" ht="13" x14ac:dyDescent="0.3">
      <c r="C6" s="10" t="s">
        <v>42</v>
      </c>
      <c r="D6" s="11">
        <v>20000000</v>
      </c>
      <c r="E6" s="11">
        <v>50000000</v>
      </c>
      <c r="F6" s="11">
        <v>4000000000</v>
      </c>
      <c r="H6" t="s">
        <v>48</v>
      </c>
      <c r="P6" t="s">
        <v>55</v>
      </c>
    </row>
    <row r="7" spans="3:16" x14ac:dyDescent="0.25">
      <c r="C7" t="s">
        <v>44</v>
      </c>
      <c r="D7" t="s">
        <v>40</v>
      </c>
      <c r="E7" t="s">
        <v>30</v>
      </c>
      <c r="F7" t="s">
        <v>28</v>
      </c>
      <c r="G7">
        <v>2.448</v>
      </c>
      <c r="H7">
        <v>0.65280000000000005</v>
      </c>
      <c r="I7">
        <v>1.8360000000000001</v>
      </c>
      <c r="J7">
        <v>0.74460000000000004</v>
      </c>
      <c r="K7">
        <v>4.2277442509756459E-3</v>
      </c>
      <c r="L7">
        <v>6.7014000000000006E-4</v>
      </c>
      <c r="P7" s="14">
        <f>COUNTIF(P10:P1009,"&gt;125e6")/1000</f>
        <v>0.9</v>
      </c>
    </row>
    <row r="8" spans="3:16" x14ac:dyDescent="0.25">
      <c r="C8" t="s">
        <v>45</v>
      </c>
      <c r="D8" t="s">
        <v>46</v>
      </c>
      <c r="E8" t="s">
        <v>46</v>
      </c>
      <c r="F8" t="s">
        <v>46</v>
      </c>
      <c r="G8" t="s">
        <v>24</v>
      </c>
      <c r="H8" t="s">
        <v>24</v>
      </c>
      <c r="I8" t="s">
        <v>0</v>
      </c>
      <c r="J8" t="s">
        <v>0</v>
      </c>
      <c r="K8" t="s">
        <v>1</v>
      </c>
      <c r="L8" t="s">
        <v>1</v>
      </c>
      <c r="M8" s="12"/>
      <c r="N8" s="12"/>
      <c r="O8" s="12"/>
    </row>
    <row r="9" spans="3:16" ht="37.5" x14ac:dyDescent="0.25">
      <c r="C9" t="s">
        <v>47</v>
      </c>
      <c r="D9" t="s">
        <v>40</v>
      </c>
      <c r="E9" t="s">
        <v>30</v>
      </c>
      <c r="F9" t="s">
        <v>28</v>
      </c>
      <c r="G9" s="12">
        <v>1.65</v>
      </c>
      <c r="H9" s="12">
        <v>1.55</v>
      </c>
      <c r="I9" s="12">
        <v>1.1499999999999999</v>
      </c>
      <c r="J9" s="12">
        <v>1.1000000000000001</v>
      </c>
      <c r="K9" s="12">
        <v>8.5000000000000006E-3</v>
      </c>
      <c r="L9" s="12">
        <v>8.0000000000000002E-3</v>
      </c>
      <c r="M9" s="12" t="s">
        <v>51</v>
      </c>
      <c r="N9" s="12" t="s">
        <v>52</v>
      </c>
      <c r="O9" s="12" t="s">
        <v>53</v>
      </c>
      <c r="P9" s="12" t="s">
        <v>54</v>
      </c>
    </row>
    <row r="10" spans="3:16" x14ac:dyDescent="0.25">
      <c r="C10">
        <v>1</v>
      </c>
      <c r="D10">
        <v>1.7000299999999999</v>
      </c>
      <c r="E10">
        <v>1.2119899999999999</v>
      </c>
      <c r="F10">
        <v>8.1124000000000005E-3</v>
      </c>
      <c r="G10">
        <f>IF($D10&lt;G$9,G$9-$D10,0)</f>
        <v>0</v>
      </c>
      <c r="H10">
        <f>IF($D10&lt;H$9,H$9-$D10,0)</f>
        <v>0</v>
      </c>
      <c r="I10">
        <f>IF($E10&lt;I$9,I$9-$E10,0)</f>
        <v>0</v>
      </c>
      <c r="J10">
        <f>IF($E10&lt;J$9,J$9-$E10,0)</f>
        <v>0</v>
      </c>
      <c r="K10">
        <f>IF($F10&lt;K$9,K$9-$F10,0)</f>
        <v>3.876000000000001E-4</v>
      </c>
      <c r="L10">
        <f>IF($F10&lt;L$9,L$9-$F10,0)</f>
        <v>0</v>
      </c>
      <c r="M10" s="11">
        <f>SUMPRODUCT($G$5:$L$5,G10:L10)</f>
        <v>1190044.6175676002</v>
      </c>
      <c r="N10">
        <f>SUMPRODUCT(D10:F10,$D$6:$F$6)</f>
        <v>127049700</v>
      </c>
      <c r="O10" s="11">
        <f>$I$3</f>
        <v>1187801.8555796156</v>
      </c>
      <c r="P10" s="11">
        <f>N10+M10-O10</f>
        <v>127051942.76198798</v>
      </c>
    </row>
    <row r="11" spans="3:16" x14ac:dyDescent="0.25">
      <c r="C11">
        <v>2</v>
      </c>
      <c r="D11">
        <v>1.67313</v>
      </c>
      <c r="E11">
        <v>1.2292700000000001</v>
      </c>
      <c r="F11">
        <v>9.1363999999999994E-3</v>
      </c>
      <c r="G11">
        <f t="shared" ref="G11:H74" si="0">IF($D11&lt;G$9,G$9-$D11,0)</f>
        <v>0</v>
      </c>
      <c r="H11">
        <f t="shared" si="0"/>
        <v>0</v>
      </c>
      <c r="I11">
        <f t="shared" ref="I11:J74" si="1">IF($E11&lt;I$9,I$9-$E11,0)</f>
        <v>0</v>
      </c>
      <c r="J11">
        <f t="shared" si="1"/>
        <v>0</v>
      </c>
      <c r="K11">
        <f t="shared" ref="K11:L74" si="2">IF($F11&lt;K$9,K$9-$F11,0)</f>
        <v>0</v>
      </c>
      <c r="L11">
        <f t="shared" si="2"/>
        <v>0</v>
      </c>
      <c r="M11" s="11">
        <f t="shared" ref="M11:M74" si="3">SUMPRODUCT($G$5:$L$5,G11:L11)</f>
        <v>0</v>
      </c>
      <c r="N11">
        <f t="shared" ref="N11:N74" si="4">SUMPRODUCT(D11:F11,$D$6:$F$6)</f>
        <v>131471700</v>
      </c>
      <c r="O11" s="11">
        <f t="shared" ref="O11:O74" si="5">$I$3</f>
        <v>1187801.8555796156</v>
      </c>
      <c r="P11" s="11">
        <f t="shared" ref="P11:P74" si="6">N11+M11-O11</f>
        <v>130283898.14442039</v>
      </c>
    </row>
    <row r="12" spans="3:16" x14ac:dyDescent="0.25">
      <c r="C12">
        <v>3</v>
      </c>
      <c r="D12">
        <v>1.6735599999999999</v>
      </c>
      <c r="E12">
        <v>1.3575600000000001</v>
      </c>
      <c r="F12">
        <v>1.0647999999999999E-2</v>
      </c>
      <c r="G12">
        <f t="shared" si="0"/>
        <v>0</v>
      </c>
      <c r="H12">
        <f t="shared" si="0"/>
        <v>0</v>
      </c>
      <c r="I12">
        <f t="shared" si="1"/>
        <v>0</v>
      </c>
      <c r="J12">
        <f t="shared" si="1"/>
        <v>0</v>
      </c>
      <c r="K12">
        <f t="shared" si="2"/>
        <v>0</v>
      </c>
      <c r="L12">
        <f t="shared" si="2"/>
        <v>0</v>
      </c>
      <c r="M12" s="11">
        <f t="shared" si="3"/>
        <v>0</v>
      </c>
      <c r="N12">
        <f t="shared" si="4"/>
        <v>143941200</v>
      </c>
      <c r="O12" s="11">
        <f t="shared" si="5"/>
        <v>1187801.8555796156</v>
      </c>
      <c r="P12" s="11">
        <f t="shared" si="6"/>
        <v>142753398.14442039</v>
      </c>
    </row>
    <row r="13" spans="3:16" x14ac:dyDescent="0.25">
      <c r="C13">
        <v>4</v>
      </c>
      <c r="D13">
        <v>1.67889</v>
      </c>
      <c r="E13">
        <v>1.32989</v>
      </c>
      <c r="F13">
        <v>8.8065000000000001E-3</v>
      </c>
      <c r="G13">
        <f t="shared" si="0"/>
        <v>0</v>
      </c>
      <c r="H13">
        <f t="shared" si="0"/>
        <v>0</v>
      </c>
      <c r="I13">
        <f t="shared" si="1"/>
        <v>0</v>
      </c>
      <c r="J13">
        <f t="shared" si="1"/>
        <v>0</v>
      </c>
      <c r="K13">
        <f t="shared" si="2"/>
        <v>0</v>
      </c>
      <c r="L13">
        <f t="shared" si="2"/>
        <v>0</v>
      </c>
      <c r="M13" s="11">
        <f t="shared" si="3"/>
        <v>0</v>
      </c>
      <c r="N13">
        <f t="shared" si="4"/>
        <v>135298300</v>
      </c>
      <c r="O13" s="11">
        <f t="shared" si="5"/>
        <v>1187801.8555796156</v>
      </c>
      <c r="P13" s="11">
        <f t="shared" si="6"/>
        <v>134110498.14442039</v>
      </c>
    </row>
    <row r="14" spans="3:16" x14ac:dyDescent="0.25">
      <c r="C14">
        <v>5</v>
      </c>
      <c r="D14">
        <v>1.5667</v>
      </c>
      <c r="E14">
        <v>1.1119300000000001</v>
      </c>
      <c r="F14">
        <v>8.3289999999999996E-3</v>
      </c>
      <c r="G14">
        <f t="shared" si="0"/>
        <v>8.329999999999993E-2</v>
      </c>
      <c r="H14">
        <f t="shared" si="0"/>
        <v>0</v>
      </c>
      <c r="I14">
        <f t="shared" si="1"/>
        <v>3.8069999999999826E-2</v>
      </c>
      <c r="J14">
        <f t="shared" si="1"/>
        <v>0</v>
      </c>
      <c r="K14">
        <f t="shared" si="2"/>
        <v>1.7100000000000101E-4</v>
      </c>
      <c r="L14">
        <f t="shared" si="2"/>
        <v>0</v>
      </c>
      <c r="M14" s="11">
        <f t="shared" si="3"/>
        <v>3633630.2914910009</v>
      </c>
      <c r="N14">
        <f t="shared" si="4"/>
        <v>120246500</v>
      </c>
      <c r="O14" s="11">
        <f t="shared" si="5"/>
        <v>1187801.8555796156</v>
      </c>
      <c r="P14" s="11">
        <f t="shared" si="6"/>
        <v>122692328.43591139</v>
      </c>
    </row>
    <row r="15" spans="3:16" x14ac:dyDescent="0.25">
      <c r="C15">
        <v>6</v>
      </c>
      <c r="D15">
        <v>1.6877800000000001</v>
      </c>
      <c r="E15">
        <v>1.31484</v>
      </c>
      <c r="F15">
        <v>9.7668000000000008E-3</v>
      </c>
      <c r="G15">
        <f t="shared" si="0"/>
        <v>0</v>
      </c>
      <c r="H15">
        <f t="shared" si="0"/>
        <v>0</v>
      </c>
      <c r="I15">
        <f t="shared" si="1"/>
        <v>0</v>
      </c>
      <c r="J15">
        <f t="shared" si="1"/>
        <v>0</v>
      </c>
      <c r="K15">
        <f t="shared" si="2"/>
        <v>0</v>
      </c>
      <c r="L15">
        <f t="shared" si="2"/>
        <v>0</v>
      </c>
      <c r="M15" s="11">
        <f t="shared" si="3"/>
        <v>0</v>
      </c>
      <c r="N15">
        <f t="shared" si="4"/>
        <v>138564800</v>
      </c>
      <c r="O15" s="11">
        <f t="shared" si="5"/>
        <v>1187801.8555796156</v>
      </c>
      <c r="P15" s="11">
        <f t="shared" si="6"/>
        <v>137376998.14442039</v>
      </c>
    </row>
    <row r="16" spans="3:16" x14ac:dyDescent="0.25">
      <c r="C16">
        <v>7</v>
      </c>
      <c r="D16">
        <v>1.48776</v>
      </c>
      <c r="E16">
        <v>1.0980799999999999</v>
      </c>
      <c r="F16">
        <v>8.6332000000000006E-3</v>
      </c>
      <c r="G16">
        <f t="shared" si="0"/>
        <v>0.16223999999999994</v>
      </c>
      <c r="H16">
        <f t="shared" si="0"/>
        <v>6.2240000000000073E-2</v>
      </c>
      <c r="I16">
        <f t="shared" si="1"/>
        <v>5.1919999999999966E-2</v>
      </c>
      <c r="J16">
        <f t="shared" si="1"/>
        <v>1.9200000000001438E-3</v>
      </c>
      <c r="K16">
        <f t="shared" si="2"/>
        <v>0</v>
      </c>
      <c r="L16">
        <f t="shared" si="2"/>
        <v>0</v>
      </c>
      <c r="M16" s="11">
        <f t="shared" si="3"/>
        <v>7428092.4879200002</v>
      </c>
      <c r="N16">
        <f t="shared" si="4"/>
        <v>119192000</v>
      </c>
      <c r="O16" s="11">
        <f t="shared" si="5"/>
        <v>1187801.8555796156</v>
      </c>
      <c r="P16" s="11">
        <f t="shared" si="6"/>
        <v>125432290.63234039</v>
      </c>
    </row>
    <row r="17" spans="3:16" x14ac:dyDescent="0.25">
      <c r="C17">
        <v>8</v>
      </c>
      <c r="D17">
        <v>1.51661</v>
      </c>
      <c r="E17">
        <v>1.0209999999999999</v>
      </c>
      <c r="F17">
        <v>9.6124999999999995E-3</v>
      </c>
      <c r="G17">
        <f t="shared" si="0"/>
        <v>0.1333899999999999</v>
      </c>
      <c r="H17">
        <f t="shared" si="0"/>
        <v>3.3390000000000031E-2</v>
      </c>
      <c r="I17">
        <f t="shared" si="1"/>
        <v>0.129</v>
      </c>
      <c r="J17">
        <f t="shared" si="1"/>
        <v>7.9000000000000181E-2</v>
      </c>
      <c r="K17">
        <f t="shared" si="2"/>
        <v>0</v>
      </c>
      <c r="L17">
        <f t="shared" si="2"/>
        <v>0</v>
      </c>
      <c r="M17" s="11">
        <f t="shared" si="3"/>
        <v>5714784.6752899969</v>
      </c>
      <c r="N17">
        <f t="shared" si="4"/>
        <v>119832200</v>
      </c>
      <c r="O17" s="11">
        <f t="shared" si="5"/>
        <v>1187801.8555796156</v>
      </c>
      <c r="P17" s="11">
        <f t="shared" si="6"/>
        <v>124359182.81971039</v>
      </c>
    </row>
    <row r="18" spans="3:16" x14ac:dyDescent="0.25">
      <c r="C18">
        <v>9</v>
      </c>
      <c r="D18">
        <v>1.46983</v>
      </c>
      <c r="E18">
        <v>1.1071800000000001</v>
      </c>
      <c r="F18">
        <v>8.6117999999999993E-3</v>
      </c>
      <c r="G18">
        <f t="shared" si="0"/>
        <v>0.18016999999999994</v>
      </c>
      <c r="H18">
        <f t="shared" si="0"/>
        <v>8.0170000000000075E-2</v>
      </c>
      <c r="I18">
        <f t="shared" si="1"/>
        <v>4.2819999999999858E-2</v>
      </c>
      <c r="J18">
        <f t="shared" si="1"/>
        <v>0</v>
      </c>
      <c r="K18">
        <f t="shared" si="2"/>
        <v>0</v>
      </c>
      <c r="L18">
        <f t="shared" si="2"/>
        <v>0</v>
      </c>
      <c r="M18" s="11">
        <f t="shared" si="3"/>
        <v>8492905.9194900002</v>
      </c>
      <c r="N18">
        <f t="shared" si="4"/>
        <v>119202800</v>
      </c>
      <c r="O18" s="11">
        <f t="shared" si="5"/>
        <v>1187801.8555796156</v>
      </c>
      <c r="P18" s="11">
        <f t="shared" si="6"/>
        <v>126507904.06391038</v>
      </c>
    </row>
    <row r="19" spans="3:16" x14ac:dyDescent="0.25">
      <c r="C19">
        <v>10</v>
      </c>
      <c r="D19">
        <v>1.77881</v>
      </c>
      <c r="E19">
        <v>1.3472999999999999</v>
      </c>
      <c r="F19">
        <v>9.3130000000000001E-3</v>
      </c>
      <c r="G19">
        <f t="shared" si="0"/>
        <v>0</v>
      </c>
      <c r="H19">
        <f t="shared" si="0"/>
        <v>0</v>
      </c>
      <c r="I19">
        <f t="shared" si="1"/>
        <v>0</v>
      </c>
      <c r="J19">
        <f t="shared" si="1"/>
        <v>0</v>
      </c>
      <c r="K19">
        <f t="shared" si="2"/>
        <v>0</v>
      </c>
      <c r="L19">
        <f t="shared" si="2"/>
        <v>0</v>
      </c>
      <c r="M19" s="11">
        <f t="shared" si="3"/>
        <v>0</v>
      </c>
      <c r="N19">
        <f t="shared" si="4"/>
        <v>140193200</v>
      </c>
      <c r="O19" s="11">
        <f t="shared" si="5"/>
        <v>1187801.8555796156</v>
      </c>
      <c r="P19" s="11">
        <f t="shared" si="6"/>
        <v>139005398.14442039</v>
      </c>
    </row>
    <row r="20" spans="3:16" x14ac:dyDescent="0.25">
      <c r="C20">
        <v>11</v>
      </c>
      <c r="D20">
        <v>1.52806</v>
      </c>
      <c r="E20">
        <v>1.2190099999999999</v>
      </c>
      <c r="F20">
        <v>8.6514000000000001E-3</v>
      </c>
      <c r="G20">
        <f t="shared" si="0"/>
        <v>0.12193999999999994</v>
      </c>
      <c r="H20">
        <f t="shared" si="0"/>
        <v>2.1940000000000071E-2</v>
      </c>
      <c r="I20">
        <f t="shared" si="1"/>
        <v>0</v>
      </c>
      <c r="J20">
        <f t="shared" si="1"/>
        <v>0</v>
      </c>
      <c r="K20">
        <f t="shared" si="2"/>
        <v>0</v>
      </c>
      <c r="L20">
        <f t="shared" si="2"/>
        <v>0</v>
      </c>
      <c r="M20" s="11">
        <f t="shared" si="3"/>
        <v>5034778.9033399997</v>
      </c>
      <c r="N20">
        <f t="shared" si="4"/>
        <v>126117300</v>
      </c>
      <c r="O20" s="11">
        <f t="shared" si="5"/>
        <v>1187801.8555796156</v>
      </c>
      <c r="P20" s="11">
        <f t="shared" si="6"/>
        <v>129964277.04776038</v>
      </c>
    </row>
    <row r="21" spans="3:16" x14ac:dyDescent="0.25">
      <c r="C21">
        <v>12</v>
      </c>
      <c r="D21">
        <v>1.6900999999999999</v>
      </c>
      <c r="E21">
        <v>1.3011600000000001</v>
      </c>
      <c r="F21">
        <v>8.1805000000000003E-3</v>
      </c>
      <c r="G21">
        <f t="shared" si="0"/>
        <v>0</v>
      </c>
      <c r="H21">
        <f t="shared" si="0"/>
        <v>0</v>
      </c>
      <c r="I21">
        <f t="shared" si="1"/>
        <v>0</v>
      </c>
      <c r="J21">
        <f t="shared" si="1"/>
        <v>0</v>
      </c>
      <c r="K21">
        <f t="shared" si="2"/>
        <v>3.1950000000000034E-4</v>
      </c>
      <c r="L21">
        <f t="shared" si="2"/>
        <v>0</v>
      </c>
      <c r="M21" s="11">
        <f t="shared" si="3"/>
        <v>980957.83104450104</v>
      </c>
      <c r="N21">
        <f t="shared" si="4"/>
        <v>131582000</v>
      </c>
      <c r="O21" s="11">
        <f t="shared" si="5"/>
        <v>1187801.8555796156</v>
      </c>
      <c r="P21" s="11">
        <f t="shared" si="6"/>
        <v>131375155.97546488</v>
      </c>
    </row>
    <row r="22" spans="3:16" x14ac:dyDescent="0.25">
      <c r="C22">
        <v>13</v>
      </c>
      <c r="D22">
        <v>1.69235</v>
      </c>
      <c r="E22">
        <v>1.1858200000000001</v>
      </c>
      <c r="F22">
        <v>8.6989000000000007E-3</v>
      </c>
      <c r="G22">
        <f t="shared" si="0"/>
        <v>0</v>
      </c>
      <c r="H22">
        <f t="shared" si="0"/>
        <v>0</v>
      </c>
      <c r="I22">
        <f t="shared" si="1"/>
        <v>0</v>
      </c>
      <c r="J22">
        <f t="shared" si="1"/>
        <v>0</v>
      </c>
      <c r="K22">
        <f t="shared" si="2"/>
        <v>0</v>
      </c>
      <c r="L22">
        <f t="shared" si="2"/>
        <v>0</v>
      </c>
      <c r="M22" s="11">
        <f t="shared" si="3"/>
        <v>0</v>
      </c>
      <c r="N22">
        <f t="shared" si="4"/>
        <v>127933600</v>
      </c>
      <c r="O22" s="11">
        <f t="shared" si="5"/>
        <v>1187801.8555796156</v>
      </c>
      <c r="P22" s="11">
        <f t="shared" si="6"/>
        <v>126745798.14442039</v>
      </c>
    </row>
    <row r="23" spans="3:16" x14ac:dyDescent="0.25">
      <c r="C23">
        <v>14</v>
      </c>
      <c r="D23">
        <v>1.7469600000000001</v>
      </c>
      <c r="E23">
        <v>1.1584399999999999</v>
      </c>
      <c r="F23">
        <v>8.1542000000000003E-3</v>
      </c>
      <c r="G23">
        <f t="shared" si="0"/>
        <v>0</v>
      </c>
      <c r="H23">
        <f t="shared" si="0"/>
        <v>0</v>
      </c>
      <c r="I23">
        <f t="shared" si="1"/>
        <v>0</v>
      </c>
      <c r="J23">
        <f t="shared" si="1"/>
        <v>0</v>
      </c>
      <c r="K23">
        <f t="shared" si="2"/>
        <v>3.4580000000000027E-4</v>
      </c>
      <c r="L23">
        <f t="shared" si="2"/>
        <v>0</v>
      </c>
      <c r="M23" s="11">
        <f t="shared" si="3"/>
        <v>1061706.4725358009</v>
      </c>
      <c r="N23">
        <f t="shared" si="4"/>
        <v>125478000</v>
      </c>
      <c r="O23" s="11">
        <f t="shared" si="5"/>
        <v>1187801.8555796156</v>
      </c>
      <c r="P23" s="11">
        <f t="shared" si="6"/>
        <v>125351904.61695619</v>
      </c>
    </row>
    <row r="24" spans="3:16" x14ac:dyDescent="0.25">
      <c r="C24">
        <v>15</v>
      </c>
      <c r="D24">
        <v>1.72102</v>
      </c>
      <c r="E24">
        <v>1.3856999999999999</v>
      </c>
      <c r="F24">
        <v>8.8500000000000002E-3</v>
      </c>
      <c r="G24">
        <f t="shared" si="0"/>
        <v>0</v>
      </c>
      <c r="H24">
        <f t="shared" si="0"/>
        <v>0</v>
      </c>
      <c r="I24">
        <f t="shared" si="1"/>
        <v>0</v>
      </c>
      <c r="J24">
        <f t="shared" si="1"/>
        <v>0</v>
      </c>
      <c r="K24">
        <f t="shared" si="2"/>
        <v>0</v>
      </c>
      <c r="L24">
        <f t="shared" si="2"/>
        <v>0</v>
      </c>
      <c r="M24" s="11">
        <f t="shared" si="3"/>
        <v>0</v>
      </c>
      <c r="N24">
        <f t="shared" si="4"/>
        <v>139105400</v>
      </c>
      <c r="O24" s="11">
        <f t="shared" si="5"/>
        <v>1187801.8555796156</v>
      </c>
      <c r="P24" s="11">
        <f t="shared" si="6"/>
        <v>137917598.14442039</v>
      </c>
    </row>
    <row r="25" spans="3:16" x14ac:dyDescent="0.25">
      <c r="C25">
        <v>16</v>
      </c>
      <c r="D25">
        <v>1.53363</v>
      </c>
      <c r="E25">
        <v>1.1229199999999999</v>
      </c>
      <c r="F25">
        <v>8.9152999999999993E-3</v>
      </c>
      <c r="G25">
        <f t="shared" si="0"/>
        <v>0.11636999999999986</v>
      </c>
      <c r="H25">
        <f t="shared" si="0"/>
        <v>1.6369999999999996E-2</v>
      </c>
      <c r="I25">
        <f t="shared" si="1"/>
        <v>2.7079999999999993E-2</v>
      </c>
      <c r="J25">
        <f t="shared" si="1"/>
        <v>0</v>
      </c>
      <c r="K25">
        <f t="shared" si="2"/>
        <v>0</v>
      </c>
      <c r="L25">
        <f t="shared" si="2"/>
        <v>0</v>
      </c>
      <c r="M25" s="11">
        <f t="shared" si="3"/>
        <v>4703994.0453499947</v>
      </c>
      <c r="N25">
        <f t="shared" si="4"/>
        <v>122479800</v>
      </c>
      <c r="O25" s="11">
        <f t="shared" si="5"/>
        <v>1187801.8555796156</v>
      </c>
      <c r="P25" s="11">
        <f t="shared" si="6"/>
        <v>125995992.18977039</v>
      </c>
    </row>
    <row r="26" spans="3:16" x14ac:dyDescent="0.25">
      <c r="C26">
        <v>17</v>
      </c>
      <c r="D26">
        <v>1.6688400000000001</v>
      </c>
      <c r="E26">
        <v>1.35599</v>
      </c>
      <c r="F26">
        <v>8.7500000000000008E-3</v>
      </c>
      <c r="G26">
        <f t="shared" si="0"/>
        <v>0</v>
      </c>
      <c r="H26">
        <f t="shared" si="0"/>
        <v>0</v>
      </c>
      <c r="I26">
        <f t="shared" si="1"/>
        <v>0</v>
      </c>
      <c r="J26">
        <f t="shared" si="1"/>
        <v>0</v>
      </c>
      <c r="K26">
        <f t="shared" si="2"/>
        <v>0</v>
      </c>
      <c r="L26">
        <f t="shared" si="2"/>
        <v>0</v>
      </c>
      <c r="M26" s="11">
        <f t="shared" si="3"/>
        <v>0</v>
      </c>
      <c r="N26">
        <f t="shared" si="4"/>
        <v>136176300</v>
      </c>
      <c r="O26" s="11">
        <f t="shared" si="5"/>
        <v>1187801.8555796156</v>
      </c>
      <c r="P26" s="11">
        <f t="shared" si="6"/>
        <v>134988498.14442039</v>
      </c>
    </row>
    <row r="27" spans="3:16" x14ac:dyDescent="0.25">
      <c r="C27">
        <v>18</v>
      </c>
      <c r="D27">
        <v>1.6892199999999999</v>
      </c>
      <c r="E27">
        <v>1.21071</v>
      </c>
      <c r="F27">
        <v>9.3264999999999997E-3</v>
      </c>
      <c r="G27">
        <f t="shared" si="0"/>
        <v>0</v>
      </c>
      <c r="H27">
        <f t="shared" si="0"/>
        <v>0</v>
      </c>
      <c r="I27">
        <f t="shared" si="1"/>
        <v>0</v>
      </c>
      <c r="J27">
        <f t="shared" si="1"/>
        <v>0</v>
      </c>
      <c r="K27">
        <f t="shared" si="2"/>
        <v>0</v>
      </c>
      <c r="L27">
        <f t="shared" si="2"/>
        <v>0</v>
      </c>
      <c r="M27" s="11">
        <f t="shared" si="3"/>
        <v>0</v>
      </c>
      <c r="N27">
        <f t="shared" si="4"/>
        <v>131625900</v>
      </c>
      <c r="O27" s="11">
        <f t="shared" si="5"/>
        <v>1187801.8555796156</v>
      </c>
      <c r="P27" s="11">
        <f t="shared" si="6"/>
        <v>130438098.14442039</v>
      </c>
    </row>
    <row r="28" spans="3:16" x14ac:dyDescent="0.25">
      <c r="C28">
        <v>19</v>
      </c>
      <c r="D28">
        <v>1.7719800000000001</v>
      </c>
      <c r="E28">
        <v>1.23125</v>
      </c>
      <c r="F28">
        <v>8.3014999999999999E-3</v>
      </c>
      <c r="G28">
        <f t="shared" si="0"/>
        <v>0</v>
      </c>
      <c r="H28">
        <f t="shared" si="0"/>
        <v>0</v>
      </c>
      <c r="I28">
        <f t="shared" si="1"/>
        <v>0</v>
      </c>
      <c r="J28">
        <f t="shared" si="1"/>
        <v>0</v>
      </c>
      <c r="K28">
        <f t="shared" si="2"/>
        <v>1.9850000000000076E-4</v>
      </c>
      <c r="L28">
        <f t="shared" si="2"/>
        <v>0</v>
      </c>
      <c r="M28" s="11">
        <f t="shared" si="3"/>
        <v>609452.67437350238</v>
      </c>
      <c r="N28">
        <f t="shared" si="4"/>
        <v>130208100</v>
      </c>
      <c r="O28" s="11">
        <f t="shared" si="5"/>
        <v>1187801.8555796156</v>
      </c>
      <c r="P28" s="11">
        <f t="shared" si="6"/>
        <v>129629750.81879389</v>
      </c>
    </row>
    <row r="29" spans="3:16" x14ac:dyDescent="0.25">
      <c r="C29">
        <v>20</v>
      </c>
      <c r="D29">
        <v>1.7414099999999999</v>
      </c>
      <c r="E29">
        <v>1.3557999999999999</v>
      </c>
      <c r="F29">
        <v>9.1698000000000005E-3</v>
      </c>
      <c r="G29">
        <f t="shared" si="0"/>
        <v>0</v>
      </c>
      <c r="H29">
        <f t="shared" si="0"/>
        <v>0</v>
      </c>
      <c r="I29">
        <f t="shared" si="1"/>
        <v>0</v>
      </c>
      <c r="J29">
        <f t="shared" si="1"/>
        <v>0</v>
      </c>
      <c r="K29">
        <f t="shared" si="2"/>
        <v>0</v>
      </c>
      <c r="L29">
        <f t="shared" si="2"/>
        <v>0</v>
      </c>
      <c r="M29" s="11">
        <f t="shared" si="3"/>
        <v>0</v>
      </c>
      <c r="N29">
        <f t="shared" si="4"/>
        <v>139297400</v>
      </c>
      <c r="O29" s="11">
        <f t="shared" si="5"/>
        <v>1187801.8555796156</v>
      </c>
      <c r="P29" s="11">
        <f t="shared" si="6"/>
        <v>138109598.14442039</v>
      </c>
    </row>
    <row r="30" spans="3:16" x14ac:dyDescent="0.25">
      <c r="C30">
        <v>21</v>
      </c>
      <c r="D30">
        <v>1.4214199999999999</v>
      </c>
      <c r="E30">
        <v>0.99331999999999998</v>
      </c>
      <c r="F30">
        <v>9.0986999999999995E-3</v>
      </c>
      <c r="G30">
        <f t="shared" si="0"/>
        <v>0.22858000000000001</v>
      </c>
      <c r="H30">
        <f t="shared" si="0"/>
        <v>0.12858000000000014</v>
      </c>
      <c r="I30">
        <f t="shared" si="1"/>
        <v>0.15667999999999993</v>
      </c>
      <c r="J30">
        <f t="shared" si="1"/>
        <v>0.10668000000000011</v>
      </c>
      <c r="K30">
        <f t="shared" si="2"/>
        <v>0</v>
      </c>
      <c r="L30">
        <f t="shared" si="2"/>
        <v>0</v>
      </c>
      <c r="M30" s="11">
        <f t="shared" si="3"/>
        <v>11367868.594500003</v>
      </c>
      <c r="N30">
        <f t="shared" si="4"/>
        <v>114489200</v>
      </c>
      <c r="O30" s="11">
        <f t="shared" si="5"/>
        <v>1187801.8555796156</v>
      </c>
      <c r="P30" s="11">
        <f t="shared" si="6"/>
        <v>124669266.73892039</v>
      </c>
    </row>
    <row r="31" spans="3:16" x14ac:dyDescent="0.25">
      <c r="C31">
        <v>22</v>
      </c>
      <c r="D31">
        <v>1.65225</v>
      </c>
      <c r="E31">
        <v>1.2683899999999999</v>
      </c>
      <c r="F31">
        <v>8.5807000000000001E-3</v>
      </c>
      <c r="G31">
        <f t="shared" si="0"/>
        <v>0</v>
      </c>
      <c r="H31">
        <f t="shared" si="0"/>
        <v>0</v>
      </c>
      <c r="I31">
        <f t="shared" si="1"/>
        <v>0</v>
      </c>
      <c r="J31">
        <f t="shared" si="1"/>
        <v>0</v>
      </c>
      <c r="K31">
        <f t="shared" si="2"/>
        <v>0</v>
      </c>
      <c r="L31">
        <f t="shared" si="2"/>
        <v>0</v>
      </c>
      <c r="M31" s="11">
        <f t="shared" si="3"/>
        <v>0</v>
      </c>
      <c r="N31">
        <f t="shared" si="4"/>
        <v>130787300</v>
      </c>
      <c r="O31" s="11">
        <f t="shared" si="5"/>
        <v>1187801.8555796156</v>
      </c>
      <c r="P31" s="11">
        <f t="shared" si="6"/>
        <v>129599498.14442039</v>
      </c>
    </row>
    <row r="32" spans="3:16" x14ac:dyDescent="0.25">
      <c r="C32">
        <v>23</v>
      </c>
      <c r="D32">
        <v>1.77372</v>
      </c>
      <c r="E32">
        <v>1.3050999999999999</v>
      </c>
      <c r="F32">
        <v>9.1657000000000006E-3</v>
      </c>
      <c r="G32">
        <f t="shared" si="0"/>
        <v>0</v>
      </c>
      <c r="H32">
        <f t="shared" si="0"/>
        <v>0</v>
      </c>
      <c r="I32">
        <f t="shared" si="1"/>
        <v>0</v>
      </c>
      <c r="J32">
        <f t="shared" si="1"/>
        <v>0</v>
      </c>
      <c r="K32">
        <f t="shared" si="2"/>
        <v>0</v>
      </c>
      <c r="L32">
        <f t="shared" si="2"/>
        <v>0</v>
      </c>
      <c r="M32" s="11">
        <f t="shared" si="3"/>
        <v>0</v>
      </c>
      <c r="N32">
        <f t="shared" si="4"/>
        <v>137392200</v>
      </c>
      <c r="O32" s="11">
        <f t="shared" si="5"/>
        <v>1187801.8555796156</v>
      </c>
      <c r="P32" s="11">
        <f t="shared" si="6"/>
        <v>136204398.14442039</v>
      </c>
    </row>
    <row r="33" spans="3:16" x14ac:dyDescent="0.25">
      <c r="C33">
        <v>24</v>
      </c>
      <c r="D33">
        <v>1.7405200000000001</v>
      </c>
      <c r="E33">
        <v>1.2946599999999999</v>
      </c>
      <c r="F33">
        <v>9.7280000000000005E-3</v>
      </c>
      <c r="G33">
        <f t="shared" si="0"/>
        <v>0</v>
      </c>
      <c r="H33">
        <f t="shared" si="0"/>
        <v>0</v>
      </c>
      <c r="I33">
        <f t="shared" si="1"/>
        <v>0</v>
      </c>
      <c r="J33">
        <f t="shared" si="1"/>
        <v>0</v>
      </c>
      <c r="K33">
        <f t="shared" si="2"/>
        <v>0</v>
      </c>
      <c r="L33">
        <f t="shared" si="2"/>
        <v>0</v>
      </c>
      <c r="M33" s="11">
        <f t="shared" si="3"/>
        <v>0</v>
      </c>
      <c r="N33">
        <f t="shared" si="4"/>
        <v>138455400</v>
      </c>
      <c r="O33" s="11">
        <f t="shared" si="5"/>
        <v>1187801.8555796156</v>
      </c>
      <c r="P33" s="11">
        <f t="shared" si="6"/>
        <v>137267598.14442039</v>
      </c>
    </row>
    <row r="34" spans="3:16" x14ac:dyDescent="0.25">
      <c r="C34">
        <v>25</v>
      </c>
      <c r="D34">
        <v>1.55898</v>
      </c>
      <c r="E34">
        <v>1.1472199999999999</v>
      </c>
      <c r="F34">
        <v>8.6210999999999996E-3</v>
      </c>
      <c r="G34">
        <f t="shared" si="0"/>
        <v>9.1019999999999879E-2</v>
      </c>
      <c r="H34">
        <f t="shared" si="0"/>
        <v>0</v>
      </c>
      <c r="I34">
        <f t="shared" si="1"/>
        <v>2.7800000000000047E-3</v>
      </c>
      <c r="J34">
        <f t="shared" si="1"/>
        <v>0</v>
      </c>
      <c r="K34">
        <f t="shared" si="2"/>
        <v>0</v>
      </c>
      <c r="L34">
        <f t="shared" si="2"/>
        <v>0</v>
      </c>
      <c r="M34" s="11">
        <f t="shared" si="3"/>
        <v>3396704.0002399953</v>
      </c>
      <c r="N34">
        <f t="shared" si="4"/>
        <v>123025000</v>
      </c>
      <c r="O34" s="11">
        <f t="shared" si="5"/>
        <v>1187801.8555796156</v>
      </c>
      <c r="P34" s="11">
        <f t="shared" si="6"/>
        <v>125233902.14466038</v>
      </c>
    </row>
    <row r="35" spans="3:16" x14ac:dyDescent="0.25">
      <c r="C35">
        <v>26</v>
      </c>
      <c r="D35">
        <v>1.6541999999999999</v>
      </c>
      <c r="E35">
        <v>1.2359899999999999</v>
      </c>
      <c r="F35">
        <v>9.0332999999999993E-3</v>
      </c>
      <c r="G35">
        <f t="shared" si="0"/>
        <v>0</v>
      </c>
      <c r="H35">
        <f t="shared" si="0"/>
        <v>0</v>
      </c>
      <c r="I35">
        <f t="shared" si="1"/>
        <v>0</v>
      </c>
      <c r="J35">
        <f t="shared" si="1"/>
        <v>0</v>
      </c>
      <c r="K35">
        <f t="shared" si="2"/>
        <v>0</v>
      </c>
      <c r="L35">
        <f t="shared" si="2"/>
        <v>0</v>
      </c>
      <c r="M35" s="11">
        <f t="shared" si="3"/>
        <v>0</v>
      </c>
      <c r="N35">
        <f t="shared" si="4"/>
        <v>131016699.99999999</v>
      </c>
      <c r="O35" s="11">
        <f t="shared" si="5"/>
        <v>1187801.8555796156</v>
      </c>
      <c r="P35" s="11">
        <f t="shared" si="6"/>
        <v>129828898.14442037</v>
      </c>
    </row>
    <row r="36" spans="3:16" x14ac:dyDescent="0.25">
      <c r="C36">
        <v>27</v>
      </c>
      <c r="D36">
        <v>1.90629</v>
      </c>
      <c r="E36">
        <v>1.4616800000000001</v>
      </c>
      <c r="F36">
        <v>1.0185E-2</v>
      </c>
      <c r="G36">
        <f t="shared" si="0"/>
        <v>0</v>
      </c>
      <c r="H36">
        <f t="shared" si="0"/>
        <v>0</v>
      </c>
      <c r="I36">
        <f t="shared" si="1"/>
        <v>0</v>
      </c>
      <c r="J36">
        <f t="shared" si="1"/>
        <v>0</v>
      </c>
      <c r="K36">
        <f t="shared" si="2"/>
        <v>0</v>
      </c>
      <c r="L36">
        <f t="shared" si="2"/>
        <v>0</v>
      </c>
      <c r="M36" s="11">
        <f t="shared" si="3"/>
        <v>0</v>
      </c>
      <c r="N36">
        <f t="shared" si="4"/>
        <v>151949800</v>
      </c>
      <c r="O36" s="11">
        <f t="shared" si="5"/>
        <v>1187801.8555796156</v>
      </c>
      <c r="P36" s="11">
        <f t="shared" si="6"/>
        <v>150761998.14442039</v>
      </c>
    </row>
    <row r="37" spans="3:16" x14ac:dyDescent="0.25">
      <c r="C37">
        <v>28</v>
      </c>
      <c r="D37">
        <v>1.86433</v>
      </c>
      <c r="E37">
        <v>1.2984500000000001</v>
      </c>
      <c r="F37">
        <v>9.3101999999999994E-3</v>
      </c>
      <c r="G37">
        <f t="shared" si="0"/>
        <v>0</v>
      </c>
      <c r="H37">
        <f t="shared" si="0"/>
        <v>0</v>
      </c>
      <c r="I37">
        <f t="shared" si="1"/>
        <v>0</v>
      </c>
      <c r="J37">
        <f t="shared" si="1"/>
        <v>0</v>
      </c>
      <c r="K37">
        <f t="shared" si="2"/>
        <v>0</v>
      </c>
      <c r="L37">
        <f t="shared" si="2"/>
        <v>0</v>
      </c>
      <c r="M37" s="11">
        <f t="shared" si="3"/>
        <v>0</v>
      </c>
      <c r="N37">
        <f t="shared" si="4"/>
        <v>139449900</v>
      </c>
      <c r="O37" s="11">
        <f t="shared" si="5"/>
        <v>1187801.8555796156</v>
      </c>
      <c r="P37" s="11">
        <f t="shared" si="6"/>
        <v>138262098.14442039</v>
      </c>
    </row>
    <row r="38" spans="3:16" x14ac:dyDescent="0.25">
      <c r="C38">
        <v>29</v>
      </c>
      <c r="D38">
        <v>1.7105999999999999</v>
      </c>
      <c r="E38">
        <v>1.31494</v>
      </c>
      <c r="F38">
        <v>9.5495000000000007E-3</v>
      </c>
      <c r="G38">
        <f t="shared" si="0"/>
        <v>0</v>
      </c>
      <c r="H38">
        <f t="shared" si="0"/>
        <v>0</v>
      </c>
      <c r="I38">
        <f t="shared" si="1"/>
        <v>0</v>
      </c>
      <c r="J38">
        <f t="shared" si="1"/>
        <v>0</v>
      </c>
      <c r="K38">
        <f t="shared" si="2"/>
        <v>0</v>
      </c>
      <c r="L38">
        <f t="shared" si="2"/>
        <v>0</v>
      </c>
      <c r="M38" s="11">
        <f t="shared" si="3"/>
        <v>0</v>
      </c>
      <c r="N38">
        <f t="shared" si="4"/>
        <v>138157000</v>
      </c>
      <c r="O38" s="11">
        <f t="shared" si="5"/>
        <v>1187801.8555796156</v>
      </c>
      <c r="P38" s="11">
        <f t="shared" si="6"/>
        <v>136969198.14442039</v>
      </c>
    </row>
    <row r="39" spans="3:16" x14ac:dyDescent="0.25">
      <c r="C39">
        <v>30</v>
      </c>
      <c r="D39">
        <v>1.7465999999999999</v>
      </c>
      <c r="E39">
        <v>1.3234999999999999</v>
      </c>
      <c r="F39">
        <v>9.7032000000000004E-3</v>
      </c>
      <c r="G39">
        <f t="shared" si="0"/>
        <v>0</v>
      </c>
      <c r="H39">
        <f t="shared" si="0"/>
        <v>0</v>
      </c>
      <c r="I39">
        <f t="shared" si="1"/>
        <v>0</v>
      </c>
      <c r="J39">
        <f t="shared" si="1"/>
        <v>0</v>
      </c>
      <c r="K39">
        <f t="shared" si="2"/>
        <v>0</v>
      </c>
      <c r="L39">
        <f t="shared" si="2"/>
        <v>0</v>
      </c>
      <c r="M39" s="11">
        <f t="shared" si="3"/>
        <v>0</v>
      </c>
      <c r="N39">
        <f t="shared" si="4"/>
        <v>139919800</v>
      </c>
      <c r="O39" s="11">
        <f t="shared" si="5"/>
        <v>1187801.8555796156</v>
      </c>
      <c r="P39" s="11">
        <f t="shared" si="6"/>
        <v>138731998.14442039</v>
      </c>
    </row>
    <row r="40" spans="3:16" x14ac:dyDescent="0.25">
      <c r="C40">
        <v>31</v>
      </c>
      <c r="D40">
        <v>1.6094999999999999</v>
      </c>
      <c r="E40">
        <v>1.21183</v>
      </c>
      <c r="F40">
        <v>8.6382000000000004E-3</v>
      </c>
      <c r="G40">
        <f t="shared" si="0"/>
        <v>4.049999999999998E-2</v>
      </c>
      <c r="H40">
        <f t="shared" si="0"/>
        <v>0</v>
      </c>
      <c r="I40">
        <f t="shared" si="1"/>
        <v>0</v>
      </c>
      <c r="J40">
        <f t="shared" si="1"/>
        <v>0</v>
      </c>
      <c r="K40">
        <f t="shared" si="2"/>
        <v>0</v>
      </c>
      <c r="L40">
        <f t="shared" si="2"/>
        <v>0</v>
      </c>
      <c r="M40" s="11">
        <f t="shared" si="3"/>
        <v>1511387.6264999993</v>
      </c>
      <c r="N40">
        <f t="shared" si="4"/>
        <v>127334300</v>
      </c>
      <c r="O40" s="11">
        <f t="shared" si="5"/>
        <v>1187801.8555796156</v>
      </c>
      <c r="P40" s="11">
        <f t="shared" si="6"/>
        <v>127657885.77092038</v>
      </c>
    </row>
    <row r="41" spans="3:16" x14ac:dyDescent="0.25">
      <c r="C41">
        <v>32</v>
      </c>
      <c r="D41">
        <v>1.41693</v>
      </c>
      <c r="E41">
        <v>1.02518</v>
      </c>
      <c r="F41">
        <v>8.1428000000000004E-3</v>
      </c>
      <c r="G41">
        <f t="shared" si="0"/>
        <v>0.23306999999999989</v>
      </c>
      <c r="H41">
        <f t="shared" si="0"/>
        <v>0.13307000000000002</v>
      </c>
      <c r="I41">
        <f t="shared" si="1"/>
        <v>0.12481999999999993</v>
      </c>
      <c r="J41">
        <f t="shared" si="1"/>
        <v>7.4820000000000109E-2</v>
      </c>
      <c r="K41">
        <f t="shared" si="2"/>
        <v>3.5720000000000023E-4</v>
      </c>
      <c r="L41">
        <f t="shared" si="2"/>
        <v>0</v>
      </c>
      <c r="M41" s="11">
        <f t="shared" si="3"/>
        <v>12731218.746967196</v>
      </c>
      <c r="N41">
        <f t="shared" si="4"/>
        <v>112168800</v>
      </c>
      <c r="O41" s="11">
        <f t="shared" si="5"/>
        <v>1187801.8555796156</v>
      </c>
      <c r="P41" s="11">
        <f t="shared" si="6"/>
        <v>123712216.89138758</v>
      </c>
    </row>
    <row r="42" spans="3:16" x14ac:dyDescent="0.25">
      <c r="C42">
        <v>33</v>
      </c>
      <c r="D42">
        <v>1.9183699999999999</v>
      </c>
      <c r="E42">
        <v>1.44879</v>
      </c>
      <c r="F42">
        <v>9.7357999999999993E-3</v>
      </c>
      <c r="G42">
        <f t="shared" si="0"/>
        <v>0</v>
      </c>
      <c r="H42">
        <f t="shared" si="0"/>
        <v>0</v>
      </c>
      <c r="I42">
        <f t="shared" si="1"/>
        <v>0</v>
      </c>
      <c r="J42">
        <f t="shared" si="1"/>
        <v>0</v>
      </c>
      <c r="K42">
        <f t="shared" si="2"/>
        <v>0</v>
      </c>
      <c r="L42">
        <f t="shared" si="2"/>
        <v>0</v>
      </c>
      <c r="M42" s="11">
        <f t="shared" si="3"/>
        <v>0</v>
      </c>
      <c r="N42">
        <f t="shared" si="4"/>
        <v>149750100</v>
      </c>
      <c r="O42" s="11">
        <f t="shared" si="5"/>
        <v>1187801.8555796156</v>
      </c>
      <c r="P42" s="11">
        <f t="shared" si="6"/>
        <v>148562298.14442039</v>
      </c>
    </row>
    <row r="43" spans="3:16" x14ac:dyDescent="0.25">
      <c r="C43">
        <v>34</v>
      </c>
      <c r="D43">
        <v>1.95285</v>
      </c>
      <c r="E43">
        <v>1.5096700000000001</v>
      </c>
      <c r="F43">
        <v>9.5756999999999995E-3</v>
      </c>
      <c r="G43">
        <f t="shared" si="0"/>
        <v>0</v>
      </c>
      <c r="H43">
        <f t="shared" si="0"/>
        <v>0</v>
      </c>
      <c r="I43">
        <f t="shared" si="1"/>
        <v>0</v>
      </c>
      <c r="J43">
        <f t="shared" si="1"/>
        <v>0</v>
      </c>
      <c r="K43">
        <f t="shared" si="2"/>
        <v>0</v>
      </c>
      <c r="L43">
        <f t="shared" si="2"/>
        <v>0</v>
      </c>
      <c r="M43" s="11">
        <f t="shared" si="3"/>
        <v>0</v>
      </c>
      <c r="N43">
        <f t="shared" si="4"/>
        <v>152843300</v>
      </c>
      <c r="O43" s="11">
        <f t="shared" si="5"/>
        <v>1187801.8555796156</v>
      </c>
      <c r="P43" s="11">
        <f t="shared" si="6"/>
        <v>151655498.14442039</v>
      </c>
    </row>
    <row r="44" spans="3:16" x14ac:dyDescent="0.25">
      <c r="C44">
        <v>35</v>
      </c>
      <c r="D44">
        <v>1.62287</v>
      </c>
      <c r="E44">
        <v>1.1400999999999999</v>
      </c>
      <c r="F44">
        <v>8.1688000000000004E-3</v>
      </c>
      <c r="G44">
        <f t="shared" si="0"/>
        <v>2.7129999999999876E-2</v>
      </c>
      <c r="H44">
        <f t="shared" si="0"/>
        <v>0</v>
      </c>
      <c r="I44">
        <f t="shared" si="1"/>
        <v>9.9000000000000199E-3</v>
      </c>
      <c r="J44">
        <f t="shared" si="1"/>
        <v>0</v>
      </c>
      <c r="K44">
        <f t="shared" si="2"/>
        <v>3.3120000000000024E-4</v>
      </c>
      <c r="L44">
        <f t="shared" si="2"/>
        <v>0</v>
      </c>
      <c r="M44" s="11">
        <f t="shared" si="3"/>
        <v>2029324.250081196</v>
      </c>
      <c r="N44">
        <f t="shared" si="4"/>
        <v>122137600</v>
      </c>
      <c r="O44" s="11">
        <f t="shared" si="5"/>
        <v>1187801.8555796156</v>
      </c>
      <c r="P44" s="11">
        <f t="shared" si="6"/>
        <v>122979122.39450158</v>
      </c>
    </row>
    <row r="45" spans="3:16" x14ac:dyDescent="0.25">
      <c r="C45">
        <v>36</v>
      </c>
      <c r="D45">
        <v>1.6902900000000001</v>
      </c>
      <c r="E45">
        <v>1.22058</v>
      </c>
      <c r="F45">
        <v>8.2533999999999993E-3</v>
      </c>
      <c r="G45">
        <f t="shared" si="0"/>
        <v>0</v>
      </c>
      <c r="H45">
        <f t="shared" si="0"/>
        <v>0</v>
      </c>
      <c r="I45">
        <f t="shared" si="1"/>
        <v>0</v>
      </c>
      <c r="J45">
        <f t="shared" si="1"/>
        <v>0</v>
      </c>
      <c r="K45">
        <f t="shared" si="2"/>
        <v>2.4660000000000133E-4</v>
      </c>
      <c r="L45">
        <f t="shared" si="2"/>
        <v>0</v>
      </c>
      <c r="M45" s="11">
        <f t="shared" si="3"/>
        <v>757133.64987660409</v>
      </c>
      <c r="N45">
        <f t="shared" si="4"/>
        <v>127848400</v>
      </c>
      <c r="O45" s="11">
        <f t="shared" si="5"/>
        <v>1187801.8555796156</v>
      </c>
      <c r="P45" s="11">
        <f t="shared" si="6"/>
        <v>127417731.79429699</v>
      </c>
    </row>
    <row r="46" spans="3:16" x14ac:dyDescent="0.25">
      <c r="C46">
        <v>37</v>
      </c>
      <c r="D46">
        <v>1.52084</v>
      </c>
      <c r="E46">
        <v>1.1547000000000001</v>
      </c>
      <c r="F46">
        <v>8.2086999999999993E-3</v>
      </c>
      <c r="G46">
        <f t="shared" si="0"/>
        <v>0.12915999999999994</v>
      </c>
      <c r="H46">
        <f t="shared" si="0"/>
        <v>2.9160000000000075E-2</v>
      </c>
      <c r="I46">
        <f t="shared" si="1"/>
        <v>0</v>
      </c>
      <c r="J46">
        <f t="shared" si="1"/>
        <v>0</v>
      </c>
      <c r="K46">
        <f t="shared" si="2"/>
        <v>2.9130000000000128E-4</v>
      </c>
      <c r="L46">
        <f t="shared" si="2"/>
        <v>0</v>
      </c>
      <c r="M46" s="11">
        <f t="shared" si="3"/>
        <v>6357930.9262663033</v>
      </c>
      <c r="N46">
        <f t="shared" si="4"/>
        <v>120986600</v>
      </c>
      <c r="O46" s="11">
        <f t="shared" si="5"/>
        <v>1187801.8555796156</v>
      </c>
      <c r="P46" s="11">
        <f t="shared" si="6"/>
        <v>126156729.07068668</v>
      </c>
    </row>
    <row r="47" spans="3:16" x14ac:dyDescent="0.25">
      <c r="C47">
        <v>38</v>
      </c>
      <c r="D47">
        <v>1.8582399999999999</v>
      </c>
      <c r="E47">
        <v>1.2801499999999999</v>
      </c>
      <c r="F47">
        <v>8.7825000000000004E-3</v>
      </c>
      <c r="G47">
        <f t="shared" si="0"/>
        <v>0</v>
      </c>
      <c r="H47">
        <f t="shared" si="0"/>
        <v>0</v>
      </c>
      <c r="I47">
        <f t="shared" si="1"/>
        <v>0</v>
      </c>
      <c r="J47">
        <f t="shared" si="1"/>
        <v>0</v>
      </c>
      <c r="K47">
        <f t="shared" si="2"/>
        <v>0</v>
      </c>
      <c r="L47">
        <f t="shared" si="2"/>
        <v>0</v>
      </c>
      <c r="M47" s="11">
        <f t="shared" si="3"/>
        <v>0</v>
      </c>
      <c r="N47">
        <f t="shared" si="4"/>
        <v>136302300</v>
      </c>
      <c r="O47" s="11">
        <f t="shared" si="5"/>
        <v>1187801.8555796156</v>
      </c>
      <c r="P47" s="11">
        <f t="shared" si="6"/>
        <v>135114498.14442039</v>
      </c>
    </row>
    <row r="48" spans="3:16" x14ac:dyDescent="0.25">
      <c r="C48">
        <v>39</v>
      </c>
      <c r="D48">
        <v>1.83982</v>
      </c>
      <c r="E48">
        <v>1.38289</v>
      </c>
      <c r="F48">
        <v>8.345E-3</v>
      </c>
      <c r="G48">
        <f t="shared" si="0"/>
        <v>0</v>
      </c>
      <c r="H48">
        <f t="shared" si="0"/>
        <v>0</v>
      </c>
      <c r="I48">
        <f t="shared" si="1"/>
        <v>0</v>
      </c>
      <c r="J48">
        <f t="shared" si="1"/>
        <v>0</v>
      </c>
      <c r="K48">
        <f t="shared" si="2"/>
        <v>1.5500000000000062E-4</v>
      </c>
      <c r="L48">
        <f t="shared" si="2"/>
        <v>0</v>
      </c>
      <c r="M48" s="11">
        <f t="shared" si="3"/>
        <v>475895.03540500189</v>
      </c>
      <c r="N48">
        <f t="shared" si="4"/>
        <v>139320900</v>
      </c>
      <c r="O48" s="11">
        <f t="shared" si="5"/>
        <v>1187801.8555796156</v>
      </c>
      <c r="P48" s="11">
        <f t="shared" si="6"/>
        <v>138608993.1798254</v>
      </c>
    </row>
    <row r="49" spans="3:16" x14ac:dyDescent="0.25">
      <c r="C49">
        <v>40</v>
      </c>
      <c r="D49">
        <v>1.63608</v>
      </c>
      <c r="E49">
        <v>1.21835</v>
      </c>
      <c r="F49">
        <v>8.1317999999999998E-3</v>
      </c>
      <c r="G49">
        <f t="shared" si="0"/>
        <v>1.3919999999999932E-2</v>
      </c>
      <c r="H49">
        <f t="shared" si="0"/>
        <v>0</v>
      </c>
      <c r="I49">
        <f t="shared" si="1"/>
        <v>0</v>
      </c>
      <c r="J49">
        <f t="shared" si="1"/>
        <v>0</v>
      </c>
      <c r="K49">
        <f t="shared" si="2"/>
        <v>3.6820000000000082E-4</v>
      </c>
      <c r="L49">
        <f t="shared" si="2"/>
        <v>0</v>
      </c>
      <c r="M49" s="11">
        <f t="shared" si="3"/>
        <v>1649950.5058382</v>
      </c>
      <c r="N49">
        <f t="shared" si="4"/>
        <v>126166300</v>
      </c>
      <c r="O49" s="11">
        <f t="shared" si="5"/>
        <v>1187801.8555796156</v>
      </c>
      <c r="P49" s="11">
        <f t="shared" si="6"/>
        <v>126628448.65025859</v>
      </c>
    </row>
    <row r="50" spans="3:16" x14ac:dyDescent="0.25">
      <c r="C50">
        <v>41</v>
      </c>
      <c r="D50">
        <v>1.9486600000000001</v>
      </c>
      <c r="E50">
        <v>1.3950499999999999</v>
      </c>
      <c r="F50">
        <v>1.1023E-2</v>
      </c>
      <c r="G50">
        <f t="shared" si="0"/>
        <v>0</v>
      </c>
      <c r="H50">
        <f t="shared" si="0"/>
        <v>0</v>
      </c>
      <c r="I50">
        <f t="shared" si="1"/>
        <v>0</v>
      </c>
      <c r="J50">
        <f t="shared" si="1"/>
        <v>0</v>
      </c>
      <c r="K50">
        <f t="shared" si="2"/>
        <v>0</v>
      </c>
      <c r="L50">
        <f t="shared" si="2"/>
        <v>0</v>
      </c>
      <c r="M50" s="11">
        <f t="shared" si="3"/>
        <v>0</v>
      </c>
      <c r="N50">
        <f t="shared" si="4"/>
        <v>152817700</v>
      </c>
      <c r="O50" s="11">
        <f t="shared" si="5"/>
        <v>1187801.8555796156</v>
      </c>
      <c r="P50" s="11">
        <f t="shared" si="6"/>
        <v>151629898.14442039</v>
      </c>
    </row>
    <row r="51" spans="3:16" x14ac:dyDescent="0.25">
      <c r="C51">
        <v>42</v>
      </c>
      <c r="D51">
        <v>1.5055499999999999</v>
      </c>
      <c r="E51">
        <v>1.0557099999999999</v>
      </c>
      <c r="F51">
        <v>8.5529000000000004E-3</v>
      </c>
      <c r="G51">
        <f t="shared" si="0"/>
        <v>0.14444999999999997</v>
      </c>
      <c r="H51">
        <f t="shared" si="0"/>
        <v>4.4450000000000101E-2</v>
      </c>
      <c r="I51">
        <f t="shared" si="1"/>
        <v>9.4289999999999985E-2</v>
      </c>
      <c r="J51">
        <f t="shared" si="1"/>
        <v>4.4290000000000163E-2</v>
      </c>
      <c r="K51">
        <f t="shared" si="2"/>
        <v>0</v>
      </c>
      <c r="L51">
        <f t="shared" si="2"/>
        <v>0</v>
      </c>
      <c r="M51" s="11">
        <f t="shared" si="3"/>
        <v>6371601.0805600006</v>
      </c>
      <c r="N51">
        <f t="shared" si="4"/>
        <v>117108100</v>
      </c>
      <c r="O51" s="11">
        <f t="shared" si="5"/>
        <v>1187801.8555796156</v>
      </c>
      <c r="P51" s="11">
        <f t="shared" si="6"/>
        <v>122291899.22498038</v>
      </c>
    </row>
    <row r="52" spans="3:16" x14ac:dyDescent="0.25">
      <c r="C52">
        <v>43</v>
      </c>
      <c r="D52">
        <v>1.58155</v>
      </c>
      <c r="E52">
        <v>1.1751</v>
      </c>
      <c r="F52">
        <v>9.0755000000000002E-3</v>
      </c>
      <c r="G52">
        <f t="shared" si="0"/>
        <v>6.84499999999999E-2</v>
      </c>
      <c r="H52">
        <f t="shared" si="0"/>
        <v>0</v>
      </c>
      <c r="I52">
        <f t="shared" si="1"/>
        <v>0</v>
      </c>
      <c r="J52">
        <f t="shared" si="1"/>
        <v>0</v>
      </c>
      <c r="K52">
        <f t="shared" si="2"/>
        <v>0</v>
      </c>
      <c r="L52">
        <f t="shared" si="2"/>
        <v>0</v>
      </c>
      <c r="M52" s="11">
        <f t="shared" si="3"/>
        <v>2554431.6798499962</v>
      </c>
      <c r="N52">
        <f t="shared" si="4"/>
        <v>126688000</v>
      </c>
      <c r="O52" s="11">
        <f t="shared" si="5"/>
        <v>1187801.8555796156</v>
      </c>
      <c r="P52" s="11">
        <f t="shared" si="6"/>
        <v>128054629.82427038</v>
      </c>
    </row>
    <row r="53" spans="3:16" x14ac:dyDescent="0.25">
      <c r="C53">
        <v>44</v>
      </c>
      <c r="D53">
        <v>1.54834</v>
      </c>
      <c r="E53">
        <v>1.04131</v>
      </c>
      <c r="F53">
        <v>8.5660000000000007E-3</v>
      </c>
      <c r="G53">
        <f t="shared" si="0"/>
        <v>0.10165999999999986</v>
      </c>
      <c r="H53">
        <f t="shared" si="0"/>
        <v>1.6599999999999948E-3</v>
      </c>
      <c r="I53">
        <f t="shared" si="1"/>
        <v>0.10868999999999995</v>
      </c>
      <c r="J53">
        <f t="shared" si="1"/>
        <v>5.8690000000000131E-2</v>
      </c>
      <c r="K53">
        <f t="shared" si="2"/>
        <v>0</v>
      </c>
      <c r="L53">
        <f t="shared" si="2"/>
        <v>0</v>
      </c>
      <c r="M53" s="11">
        <f t="shared" si="3"/>
        <v>3830421.0524699953</v>
      </c>
      <c r="N53">
        <f t="shared" si="4"/>
        <v>117296300</v>
      </c>
      <c r="O53" s="11">
        <f t="shared" si="5"/>
        <v>1187801.8555796156</v>
      </c>
      <c r="P53" s="11">
        <f t="shared" si="6"/>
        <v>119938919.19689038</v>
      </c>
    </row>
    <row r="54" spans="3:16" x14ac:dyDescent="0.25">
      <c r="C54">
        <v>45</v>
      </c>
      <c r="D54">
        <v>1.8642700000000001</v>
      </c>
      <c r="E54">
        <v>1.40316</v>
      </c>
      <c r="F54">
        <v>9.0372999999999998E-3</v>
      </c>
      <c r="G54">
        <f t="shared" si="0"/>
        <v>0</v>
      </c>
      <c r="H54">
        <f t="shared" si="0"/>
        <v>0</v>
      </c>
      <c r="I54">
        <f t="shared" si="1"/>
        <v>0</v>
      </c>
      <c r="J54">
        <f t="shared" si="1"/>
        <v>0</v>
      </c>
      <c r="K54">
        <f t="shared" si="2"/>
        <v>0</v>
      </c>
      <c r="L54">
        <f t="shared" si="2"/>
        <v>0</v>
      </c>
      <c r="M54" s="11">
        <f t="shared" si="3"/>
        <v>0</v>
      </c>
      <c r="N54">
        <f t="shared" si="4"/>
        <v>143592600</v>
      </c>
      <c r="O54" s="11">
        <f t="shared" si="5"/>
        <v>1187801.8555796156</v>
      </c>
      <c r="P54" s="11">
        <f t="shared" si="6"/>
        <v>142404798.14442039</v>
      </c>
    </row>
    <row r="55" spans="3:16" x14ac:dyDescent="0.25">
      <c r="C55">
        <v>46</v>
      </c>
      <c r="D55">
        <v>1.61266</v>
      </c>
      <c r="E55">
        <v>1.35426</v>
      </c>
      <c r="F55">
        <v>9.1100999999999994E-3</v>
      </c>
      <c r="G55">
        <f t="shared" si="0"/>
        <v>3.7339999999999929E-2</v>
      </c>
      <c r="H55">
        <f t="shared" si="0"/>
        <v>0</v>
      </c>
      <c r="I55">
        <f t="shared" si="1"/>
        <v>0</v>
      </c>
      <c r="J55">
        <f t="shared" si="1"/>
        <v>0</v>
      </c>
      <c r="K55">
        <f t="shared" si="2"/>
        <v>0</v>
      </c>
      <c r="L55">
        <f t="shared" si="2"/>
        <v>0</v>
      </c>
      <c r="M55" s="11">
        <f t="shared" si="3"/>
        <v>1393462.0734199972</v>
      </c>
      <c r="N55">
        <f t="shared" si="4"/>
        <v>136406600</v>
      </c>
      <c r="O55" s="11">
        <f t="shared" si="5"/>
        <v>1187801.8555796156</v>
      </c>
      <c r="P55" s="11">
        <f t="shared" si="6"/>
        <v>136612260.21784037</v>
      </c>
    </row>
    <row r="56" spans="3:16" x14ac:dyDescent="0.25">
      <c r="C56">
        <v>47</v>
      </c>
      <c r="D56">
        <v>1.8083899999999999</v>
      </c>
      <c r="E56">
        <v>1.33375</v>
      </c>
      <c r="F56">
        <v>8.5974999999999992E-3</v>
      </c>
      <c r="G56">
        <f t="shared" si="0"/>
        <v>0</v>
      </c>
      <c r="H56">
        <f t="shared" si="0"/>
        <v>0</v>
      </c>
      <c r="I56">
        <f t="shared" si="1"/>
        <v>0</v>
      </c>
      <c r="J56">
        <f t="shared" si="1"/>
        <v>0</v>
      </c>
      <c r="K56">
        <f t="shared" si="2"/>
        <v>0</v>
      </c>
      <c r="L56">
        <f t="shared" si="2"/>
        <v>0</v>
      </c>
      <c r="M56" s="11">
        <f t="shared" si="3"/>
        <v>0</v>
      </c>
      <c r="N56">
        <f t="shared" si="4"/>
        <v>137245300</v>
      </c>
      <c r="O56" s="11">
        <f t="shared" si="5"/>
        <v>1187801.8555796156</v>
      </c>
      <c r="P56" s="11">
        <f t="shared" si="6"/>
        <v>136057498.14442039</v>
      </c>
    </row>
    <row r="57" spans="3:16" x14ac:dyDescent="0.25">
      <c r="C57">
        <v>48</v>
      </c>
      <c r="D57">
        <v>1.5848800000000001</v>
      </c>
      <c r="E57">
        <v>1.1645099999999999</v>
      </c>
      <c r="F57">
        <v>8.4136000000000002E-3</v>
      </c>
      <c r="G57">
        <f t="shared" si="0"/>
        <v>6.5119999999999845E-2</v>
      </c>
      <c r="H57">
        <f t="shared" si="0"/>
        <v>0</v>
      </c>
      <c r="I57">
        <f t="shared" si="1"/>
        <v>0</v>
      </c>
      <c r="J57">
        <f t="shared" si="1"/>
        <v>0</v>
      </c>
      <c r="K57">
        <f t="shared" si="2"/>
        <v>8.6400000000000365E-5</v>
      </c>
      <c r="L57">
        <f t="shared" si="2"/>
        <v>0</v>
      </c>
      <c r="M57" s="11">
        <f t="shared" si="3"/>
        <v>2695435.1341663953</v>
      </c>
      <c r="N57">
        <f t="shared" si="4"/>
        <v>123577500</v>
      </c>
      <c r="O57" s="11">
        <f t="shared" si="5"/>
        <v>1187801.8555796156</v>
      </c>
      <c r="P57" s="11">
        <f t="shared" si="6"/>
        <v>125085133.27858678</v>
      </c>
    </row>
    <row r="58" spans="3:16" x14ac:dyDescent="0.25">
      <c r="C58">
        <v>49</v>
      </c>
      <c r="D58">
        <v>1.93723</v>
      </c>
      <c r="E58">
        <v>1.3765000000000001</v>
      </c>
      <c r="F58">
        <v>9.2023999999999995E-3</v>
      </c>
      <c r="G58">
        <f t="shared" si="0"/>
        <v>0</v>
      </c>
      <c r="H58">
        <f t="shared" si="0"/>
        <v>0</v>
      </c>
      <c r="I58">
        <f t="shared" si="1"/>
        <v>0</v>
      </c>
      <c r="J58">
        <f t="shared" si="1"/>
        <v>0</v>
      </c>
      <c r="K58">
        <f t="shared" si="2"/>
        <v>0</v>
      </c>
      <c r="L58">
        <f t="shared" si="2"/>
        <v>0</v>
      </c>
      <c r="M58" s="11">
        <f t="shared" si="3"/>
        <v>0</v>
      </c>
      <c r="N58">
        <f t="shared" si="4"/>
        <v>144379200</v>
      </c>
      <c r="O58" s="11">
        <f t="shared" si="5"/>
        <v>1187801.8555796156</v>
      </c>
      <c r="P58" s="11">
        <f t="shared" si="6"/>
        <v>143191398.14442039</v>
      </c>
    </row>
    <row r="59" spans="3:16" x14ac:dyDescent="0.25">
      <c r="C59">
        <v>50</v>
      </c>
      <c r="D59">
        <v>1.7632399999999999</v>
      </c>
      <c r="E59">
        <v>1.2687600000000001</v>
      </c>
      <c r="F59">
        <v>9.7719E-3</v>
      </c>
      <c r="G59">
        <f t="shared" si="0"/>
        <v>0</v>
      </c>
      <c r="H59">
        <f t="shared" si="0"/>
        <v>0</v>
      </c>
      <c r="I59">
        <f t="shared" si="1"/>
        <v>0</v>
      </c>
      <c r="J59">
        <f t="shared" si="1"/>
        <v>0</v>
      </c>
      <c r="K59">
        <f t="shared" si="2"/>
        <v>0</v>
      </c>
      <c r="L59">
        <f t="shared" si="2"/>
        <v>0</v>
      </c>
      <c r="M59" s="11">
        <f t="shared" si="3"/>
        <v>0</v>
      </c>
      <c r="N59">
        <f t="shared" si="4"/>
        <v>137790400</v>
      </c>
      <c r="O59" s="11">
        <f t="shared" si="5"/>
        <v>1187801.8555796156</v>
      </c>
      <c r="P59" s="11">
        <f t="shared" si="6"/>
        <v>136602598.14442039</v>
      </c>
    </row>
    <row r="60" spans="3:16" x14ac:dyDescent="0.25">
      <c r="C60">
        <v>51</v>
      </c>
      <c r="D60">
        <v>1.75162</v>
      </c>
      <c r="E60">
        <v>1.3096099999999999</v>
      </c>
      <c r="F60">
        <v>8.7539000000000002E-3</v>
      </c>
      <c r="G60">
        <f t="shared" si="0"/>
        <v>0</v>
      </c>
      <c r="H60">
        <f t="shared" si="0"/>
        <v>0</v>
      </c>
      <c r="I60">
        <f t="shared" si="1"/>
        <v>0</v>
      </c>
      <c r="J60">
        <f t="shared" si="1"/>
        <v>0</v>
      </c>
      <c r="K60">
        <f t="shared" si="2"/>
        <v>0</v>
      </c>
      <c r="L60">
        <f t="shared" si="2"/>
        <v>0</v>
      </c>
      <c r="M60" s="11">
        <f t="shared" si="3"/>
        <v>0</v>
      </c>
      <c r="N60">
        <f t="shared" si="4"/>
        <v>135528500</v>
      </c>
      <c r="O60" s="11">
        <f t="shared" si="5"/>
        <v>1187801.8555796156</v>
      </c>
      <c r="P60" s="11">
        <f t="shared" si="6"/>
        <v>134340698.14442039</v>
      </c>
    </row>
    <row r="61" spans="3:16" x14ac:dyDescent="0.25">
      <c r="C61">
        <v>52</v>
      </c>
      <c r="D61">
        <v>1.4247799999999999</v>
      </c>
      <c r="E61">
        <v>1.07341</v>
      </c>
      <c r="F61">
        <v>7.6999E-3</v>
      </c>
      <c r="G61">
        <f t="shared" si="0"/>
        <v>0.22521999999999998</v>
      </c>
      <c r="H61">
        <f t="shared" si="0"/>
        <v>0.12522000000000011</v>
      </c>
      <c r="I61">
        <f t="shared" si="1"/>
        <v>7.6589999999999936E-2</v>
      </c>
      <c r="J61">
        <f t="shared" si="1"/>
        <v>2.6590000000000114E-2</v>
      </c>
      <c r="K61">
        <f t="shared" si="2"/>
        <v>8.0010000000000064E-4</v>
      </c>
      <c r="L61">
        <f t="shared" si="2"/>
        <v>3.0010000000000019E-4</v>
      </c>
      <c r="M61" s="11">
        <f t="shared" si="3"/>
        <v>13641793.020189704</v>
      </c>
      <c r="N61">
        <f t="shared" si="4"/>
        <v>112965700</v>
      </c>
      <c r="O61" s="11">
        <f t="shared" si="5"/>
        <v>1187801.8555796156</v>
      </c>
      <c r="P61" s="11">
        <f t="shared" si="6"/>
        <v>125419691.16461009</v>
      </c>
    </row>
    <row r="62" spans="3:16" x14ac:dyDescent="0.25">
      <c r="C62">
        <v>53</v>
      </c>
      <c r="D62">
        <v>1.6533899999999999</v>
      </c>
      <c r="E62">
        <v>1.3547800000000001</v>
      </c>
      <c r="F62">
        <v>9.3918999999999999E-3</v>
      </c>
      <c r="G62">
        <f t="shared" si="0"/>
        <v>0</v>
      </c>
      <c r="H62">
        <f t="shared" si="0"/>
        <v>0</v>
      </c>
      <c r="I62">
        <f t="shared" si="1"/>
        <v>0</v>
      </c>
      <c r="J62">
        <f t="shared" si="1"/>
        <v>0</v>
      </c>
      <c r="K62">
        <f t="shared" si="2"/>
        <v>0</v>
      </c>
      <c r="L62">
        <f t="shared" si="2"/>
        <v>0</v>
      </c>
      <c r="M62" s="11">
        <f t="shared" si="3"/>
        <v>0</v>
      </c>
      <c r="N62">
        <f t="shared" si="4"/>
        <v>138374400</v>
      </c>
      <c r="O62" s="11">
        <f t="shared" si="5"/>
        <v>1187801.8555796156</v>
      </c>
      <c r="P62" s="11">
        <f t="shared" si="6"/>
        <v>137186598.14442039</v>
      </c>
    </row>
    <row r="63" spans="3:16" x14ac:dyDescent="0.25">
      <c r="C63">
        <v>54</v>
      </c>
      <c r="D63">
        <v>1.68208</v>
      </c>
      <c r="E63">
        <v>1.22004</v>
      </c>
      <c r="F63">
        <v>9.1967000000000004E-3</v>
      </c>
      <c r="G63">
        <f t="shared" si="0"/>
        <v>0</v>
      </c>
      <c r="H63">
        <f t="shared" si="0"/>
        <v>0</v>
      </c>
      <c r="I63">
        <f t="shared" si="1"/>
        <v>0</v>
      </c>
      <c r="J63">
        <f t="shared" si="1"/>
        <v>0</v>
      </c>
      <c r="K63">
        <f t="shared" si="2"/>
        <v>0</v>
      </c>
      <c r="L63">
        <f t="shared" si="2"/>
        <v>0</v>
      </c>
      <c r="M63" s="11">
        <f t="shared" si="3"/>
        <v>0</v>
      </c>
      <c r="N63">
        <f t="shared" si="4"/>
        <v>131430400</v>
      </c>
      <c r="O63" s="11">
        <f t="shared" si="5"/>
        <v>1187801.8555796156</v>
      </c>
      <c r="P63" s="11">
        <f t="shared" si="6"/>
        <v>130242598.14442039</v>
      </c>
    </row>
    <row r="64" spans="3:16" x14ac:dyDescent="0.25">
      <c r="C64">
        <v>55</v>
      </c>
      <c r="D64">
        <v>1.4819</v>
      </c>
      <c r="E64">
        <v>1.08599</v>
      </c>
      <c r="F64">
        <v>8.6186000000000006E-3</v>
      </c>
      <c r="G64">
        <f t="shared" si="0"/>
        <v>0.16809999999999992</v>
      </c>
      <c r="H64">
        <f t="shared" si="0"/>
        <v>6.8100000000000049E-2</v>
      </c>
      <c r="I64">
        <f t="shared" si="1"/>
        <v>6.40099999999999E-2</v>
      </c>
      <c r="J64">
        <f t="shared" si="1"/>
        <v>1.4010000000000078E-2</v>
      </c>
      <c r="K64">
        <f t="shared" si="2"/>
        <v>0</v>
      </c>
      <c r="L64">
        <f t="shared" si="2"/>
        <v>0</v>
      </c>
      <c r="M64" s="11">
        <f t="shared" si="3"/>
        <v>7776104.6571899988</v>
      </c>
      <c r="N64">
        <f t="shared" si="4"/>
        <v>118411900</v>
      </c>
      <c r="O64" s="11">
        <f t="shared" si="5"/>
        <v>1187801.8555796156</v>
      </c>
      <c r="P64" s="11">
        <f t="shared" si="6"/>
        <v>125000202.80161038</v>
      </c>
    </row>
    <row r="65" spans="3:16" x14ac:dyDescent="0.25">
      <c r="C65">
        <v>56</v>
      </c>
      <c r="D65">
        <v>1.8021</v>
      </c>
      <c r="E65">
        <v>1.3926400000000001</v>
      </c>
      <c r="F65">
        <v>8.0695999999999997E-3</v>
      </c>
      <c r="G65">
        <f t="shared" si="0"/>
        <v>0</v>
      </c>
      <c r="H65">
        <f t="shared" si="0"/>
        <v>0</v>
      </c>
      <c r="I65">
        <f t="shared" si="1"/>
        <v>0</v>
      </c>
      <c r="J65">
        <f t="shared" si="1"/>
        <v>0</v>
      </c>
      <c r="K65">
        <f t="shared" si="2"/>
        <v>4.3040000000000092E-4</v>
      </c>
      <c r="L65">
        <f t="shared" si="2"/>
        <v>0</v>
      </c>
      <c r="M65" s="11">
        <f t="shared" si="3"/>
        <v>1321453.0531504028</v>
      </c>
      <c r="N65">
        <f t="shared" si="4"/>
        <v>137952400</v>
      </c>
      <c r="O65" s="11">
        <f t="shared" si="5"/>
        <v>1187801.8555796156</v>
      </c>
      <c r="P65" s="11">
        <f t="shared" si="6"/>
        <v>138086051.1975708</v>
      </c>
    </row>
    <row r="66" spans="3:16" x14ac:dyDescent="0.25">
      <c r="C66">
        <v>57</v>
      </c>
      <c r="D66">
        <v>1.9343999999999999</v>
      </c>
      <c r="E66">
        <v>1.48227</v>
      </c>
      <c r="F66">
        <v>1.0595E-2</v>
      </c>
      <c r="G66">
        <f t="shared" si="0"/>
        <v>0</v>
      </c>
      <c r="H66">
        <f t="shared" si="0"/>
        <v>0</v>
      </c>
      <c r="I66">
        <f t="shared" si="1"/>
        <v>0</v>
      </c>
      <c r="J66">
        <f t="shared" si="1"/>
        <v>0</v>
      </c>
      <c r="K66">
        <f t="shared" si="2"/>
        <v>0</v>
      </c>
      <c r="L66">
        <f t="shared" si="2"/>
        <v>0</v>
      </c>
      <c r="M66" s="11">
        <f t="shared" si="3"/>
        <v>0</v>
      </c>
      <c r="N66">
        <f t="shared" si="4"/>
        <v>155181500</v>
      </c>
      <c r="O66" s="11">
        <f t="shared" si="5"/>
        <v>1187801.8555796156</v>
      </c>
      <c r="P66" s="11">
        <f t="shared" si="6"/>
        <v>153993698.14442039</v>
      </c>
    </row>
    <row r="67" spans="3:16" x14ac:dyDescent="0.25">
      <c r="C67">
        <v>58</v>
      </c>
      <c r="D67">
        <v>2.0419100000000001</v>
      </c>
      <c r="E67">
        <v>1.5613600000000001</v>
      </c>
      <c r="F67">
        <v>1.2303E-2</v>
      </c>
      <c r="G67">
        <f t="shared" si="0"/>
        <v>0</v>
      </c>
      <c r="H67">
        <f t="shared" si="0"/>
        <v>0</v>
      </c>
      <c r="I67">
        <f t="shared" si="1"/>
        <v>0</v>
      </c>
      <c r="J67">
        <f t="shared" si="1"/>
        <v>0</v>
      </c>
      <c r="K67">
        <f t="shared" si="2"/>
        <v>0</v>
      </c>
      <c r="L67">
        <f t="shared" si="2"/>
        <v>0</v>
      </c>
      <c r="M67" s="11">
        <f t="shared" si="3"/>
        <v>0</v>
      </c>
      <c r="N67">
        <f t="shared" si="4"/>
        <v>168118200</v>
      </c>
      <c r="O67" s="11">
        <f t="shared" si="5"/>
        <v>1187801.8555796156</v>
      </c>
      <c r="P67" s="11">
        <f t="shared" si="6"/>
        <v>166930398.14442039</v>
      </c>
    </row>
    <row r="68" spans="3:16" x14ac:dyDescent="0.25">
      <c r="C68">
        <v>59</v>
      </c>
      <c r="D68">
        <v>1.8634500000000001</v>
      </c>
      <c r="E68">
        <v>1.3190599999999999</v>
      </c>
      <c r="F68">
        <v>1.0253999999999999E-2</v>
      </c>
      <c r="G68">
        <f t="shared" si="0"/>
        <v>0</v>
      </c>
      <c r="H68">
        <f t="shared" si="0"/>
        <v>0</v>
      </c>
      <c r="I68">
        <f t="shared" si="1"/>
        <v>0</v>
      </c>
      <c r="J68">
        <f t="shared" si="1"/>
        <v>0</v>
      </c>
      <c r="K68">
        <f t="shared" si="2"/>
        <v>0</v>
      </c>
      <c r="L68">
        <f t="shared" si="2"/>
        <v>0</v>
      </c>
      <c r="M68" s="11">
        <f t="shared" si="3"/>
        <v>0</v>
      </c>
      <c r="N68">
        <f t="shared" si="4"/>
        <v>144238000</v>
      </c>
      <c r="O68" s="11">
        <f t="shared" si="5"/>
        <v>1187801.8555796156</v>
      </c>
      <c r="P68" s="11">
        <f t="shared" si="6"/>
        <v>143050198.14442039</v>
      </c>
    </row>
    <row r="69" spans="3:16" x14ac:dyDescent="0.25">
      <c r="C69">
        <v>60</v>
      </c>
      <c r="D69">
        <v>1.68771</v>
      </c>
      <c r="E69">
        <v>1.31063</v>
      </c>
      <c r="F69">
        <v>9.3361999999999994E-3</v>
      </c>
      <c r="G69">
        <f t="shared" si="0"/>
        <v>0</v>
      </c>
      <c r="H69">
        <f t="shared" si="0"/>
        <v>0</v>
      </c>
      <c r="I69">
        <f t="shared" si="1"/>
        <v>0</v>
      </c>
      <c r="J69">
        <f t="shared" si="1"/>
        <v>0</v>
      </c>
      <c r="K69">
        <f t="shared" si="2"/>
        <v>0</v>
      </c>
      <c r="L69">
        <f t="shared" si="2"/>
        <v>0</v>
      </c>
      <c r="M69" s="11">
        <f t="shared" si="3"/>
        <v>0</v>
      </c>
      <c r="N69">
        <f t="shared" si="4"/>
        <v>136630500</v>
      </c>
      <c r="O69" s="11">
        <f t="shared" si="5"/>
        <v>1187801.8555796156</v>
      </c>
      <c r="P69" s="11">
        <f t="shared" si="6"/>
        <v>135442698.14442039</v>
      </c>
    </row>
    <row r="70" spans="3:16" x14ac:dyDescent="0.25">
      <c r="C70">
        <v>61</v>
      </c>
      <c r="D70">
        <v>1.5911200000000001</v>
      </c>
      <c r="E70">
        <v>1.1282300000000001</v>
      </c>
      <c r="F70">
        <v>8.6633000000000005E-3</v>
      </c>
      <c r="G70">
        <f t="shared" si="0"/>
        <v>5.8879999999999821E-2</v>
      </c>
      <c r="H70">
        <f t="shared" si="0"/>
        <v>0</v>
      </c>
      <c r="I70">
        <f t="shared" si="1"/>
        <v>2.1769999999999845E-2</v>
      </c>
      <c r="J70">
        <f t="shared" si="1"/>
        <v>0</v>
      </c>
      <c r="K70">
        <f t="shared" si="2"/>
        <v>0</v>
      </c>
      <c r="L70">
        <f t="shared" si="2"/>
        <v>0</v>
      </c>
      <c r="M70" s="11">
        <f t="shared" si="3"/>
        <v>2197298.3625099934</v>
      </c>
      <c r="N70">
        <f t="shared" si="4"/>
        <v>122887100</v>
      </c>
      <c r="O70" s="11">
        <f t="shared" si="5"/>
        <v>1187801.8555796156</v>
      </c>
      <c r="P70" s="11">
        <f t="shared" si="6"/>
        <v>123896596.50693038</v>
      </c>
    </row>
    <row r="71" spans="3:16" x14ac:dyDescent="0.25">
      <c r="C71">
        <v>62</v>
      </c>
      <c r="D71">
        <v>1.63924</v>
      </c>
      <c r="E71">
        <v>1.20333</v>
      </c>
      <c r="F71">
        <v>9.4467000000000006E-3</v>
      </c>
      <c r="G71">
        <f t="shared" si="0"/>
        <v>1.0759999999999881E-2</v>
      </c>
      <c r="H71">
        <f t="shared" si="0"/>
        <v>0</v>
      </c>
      <c r="I71">
        <f t="shared" si="1"/>
        <v>0</v>
      </c>
      <c r="J71">
        <f t="shared" si="1"/>
        <v>0</v>
      </c>
      <c r="K71">
        <f t="shared" si="2"/>
        <v>0</v>
      </c>
      <c r="L71">
        <f t="shared" si="2"/>
        <v>0</v>
      </c>
      <c r="M71" s="11">
        <f t="shared" si="3"/>
        <v>401543.97187999554</v>
      </c>
      <c r="N71">
        <f t="shared" si="4"/>
        <v>130738100</v>
      </c>
      <c r="O71" s="11">
        <f t="shared" si="5"/>
        <v>1187801.8555796156</v>
      </c>
      <c r="P71" s="11">
        <f t="shared" si="6"/>
        <v>129951842.11630037</v>
      </c>
    </row>
    <row r="72" spans="3:16" x14ac:dyDescent="0.25">
      <c r="C72">
        <v>63</v>
      </c>
      <c r="D72">
        <v>1.6576200000000001</v>
      </c>
      <c r="E72">
        <v>1.1818200000000001</v>
      </c>
      <c r="F72">
        <v>8.4013000000000004E-3</v>
      </c>
      <c r="G72">
        <f t="shared" si="0"/>
        <v>0</v>
      </c>
      <c r="H72">
        <f t="shared" si="0"/>
        <v>0</v>
      </c>
      <c r="I72">
        <f t="shared" si="1"/>
        <v>0</v>
      </c>
      <c r="J72">
        <f t="shared" si="1"/>
        <v>0</v>
      </c>
      <c r="K72">
        <f t="shared" si="2"/>
        <v>9.8700000000000176E-5</v>
      </c>
      <c r="L72">
        <f t="shared" si="2"/>
        <v>0</v>
      </c>
      <c r="M72" s="11">
        <f t="shared" si="3"/>
        <v>303037.67738370056</v>
      </c>
      <c r="N72">
        <f t="shared" si="4"/>
        <v>125848600.00000001</v>
      </c>
      <c r="O72" s="11">
        <f t="shared" si="5"/>
        <v>1187801.8555796156</v>
      </c>
      <c r="P72" s="11">
        <f t="shared" si="6"/>
        <v>124963835.82180411</v>
      </c>
    </row>
    <row r="73" spans="3:16" x14ac:dyDescent="0.25">
      <c r="C73">
        <v>64</v>
      </c>
      <c r="D73">
        <v>1.63446</v>
      </c>
      <c r="E73">
        <v>1.28488</v>
      </c>
      <c r="F73">
        <v>9.2679000000000008E-3</v>
      </c>
      <c r="G73">
        <f t="shared" si="0"/>
        <v>1.5539999999999887E-2</v>
      </c>
      <c r="H73">
        <f t="shared" si="0"/>
        <v>0</v>
      </c>
      <c r="I73">
        <f t="shared" si="1"/>
        <v>0</v>
      </c>
      <c r="J73">
        <f t="shared" si="1"/>
        <v>0</v>
      </c>
      <c r="K73">
        <f t="shared" si="2"/>
        <v>0</v>
      </c>
      <c r="L73">
        <f t="shared" si="2"/>
        <v>0</v>
      </c>
      <c r="M73" s="11">
        <f t="shared" si="3"/>
        <v>579925.03001999576</v>
      </c>
      <c r="N73">
        <f t="shared" si="4"/>
        <v>134004800</v>
      </c>
      <c r="O73" s="11">
        <f t="shared" si="5"/>
        <v>1187801.8555796156</v>
      </c>
      <c r="P73" s="11">
        <f t="shared" si="6"/>
        <v>133396923.17444038</v>
      </c>
    </row>
    <row r="74" spans="3:16" x14ac:dyDescent="0.25">
      <c r="C74">
        <v>65</v>
      </c>
      <c r="D74">
        <v>1.8011299999999999</v>
      </c>
      <c r="E74">
        <v>1.40673</v>
      </c>
      <c r="F74">
        <v>8.5477999999999995E-3</v>
      </c>
      <c r="G74">
        <f t="shared" si="0"/>
        <v>0</v>
      </c>
      <c r="H74">
        <f t="shared" si="0"/>
        <v>0</v>
      </c>
      <c r="I74">
        <f t="shared" si="1"/>
        <v>0</v>
      </c>
      <c r="J74">
        <f t="shared" si="1"/>
        <v>0</v>
      </c>
      <c r="K74">
        <f t="shared" si="2"/>
        <v>0</v>
      </c>
      <c r="L74">
        <f t="shared" si="2"/>
        <v>0</v>
      </c>
      <c r="M74" s="11">
        <f t="shared" si="3"/>
        <v>0</v>
      </c>
      <c r="N74">
        <f t="shared" si="4"/>
        <v>140550300</v>
      </c>
      <c r="O74" s="11">
        <f t="shared" si="5"/>
        <v>1187801.8555796156</v>
      </c>
      <c r="P74" s="11">
        <f t="shared" si="6"/>
        <v>139362498.14442039</v>
      </c>
    </row>
    <row r="75" spans="3:16" x14ac:dyDescent="0.25">
      <c r="C75">
        <v>66</v>
      </c>
      <c r="D75">
        <v>1.5675699999999999</v>
      </c>
      <c r="E75">
        <v>1.2626500000000001</v>
      </c>
      <c r="F75">
        <v>9.3743000000000003E-3</v>
      </c>
      <c r="G75">
        <f t="shared" ref="G75:H138" si="7">IF($D75&lt;G$9,G$9-$D75,0)</f>
        <v>8.2430000000000003E-2</v>
      </c>
      <c r="H75">
        <f t="shared" si="7"/>
        <v>0</v>
      </c>
      <c r="I75">
        <f t="shared" ref="I75:J138" si="8">IF($E75&lt;I$9,I$9-$E75,0)</f>
        <v>0</v>
      </c>
      <c r="J75">
        <f t="shared" si="8"/>
        <v>0</v>
      </c>
      <c r="K75">
        <f t="shared" ref="K75:L138" si="9">IF($F75&lt;K$9,K$9-$F75,0)</f>
        <v>0</v>
      </c>
      <c r="L75">
        <f t="shared" si="9"/>
        <v>0</v>
      </c>
      <c r="M75" s="11">
        <f t="shared" ref="M75:M138" si="10">SUMPRODUCT($G$5:$L$5,G75:L75)</f>
        <v>3076140.2975900001</v>
      </c>
      <c r="N75">
        <f t="shared" ref="N75:N138" si="11">SUMPRODUCT(D75:F75,$D$6:$F$6)</f>
        <v>131981100</v>
      </c>
      <c r="O75" s="11">
        <f t="shared" ref="O75:O138" si="12">$I$3</f>
        <v>1187801.8555796156</v>
      </c>
      <c r="P75" s="11">
        <f t="shared" ref="P75:P138" si="13">N75+M75-O75</f>
        <v>133869438.44201037</v>
      </c>
    </row>
    <row r="76" spans="3:16" x14ac:dyDescent="0.25">
      <c r="C76">
        <v>67</v>
      </c>
      <c r="D76">
        <v>1.6215900000000001</v>
      </c>
      <c r="E76">
        <v>1.1953</v>
      </c>
      <c r="F76">
        <v>9.5835E-3</v>
      </c>
      <c r="G76">
        <f t="shared" si="7"/>
        <v>2.8409999999999824E-2</v>
      </c>
      <c r="H76">
        <f t="shared" si="7"/>
        <v>0</v>
      </c>
      <c r="I76">
        <f t="shared" si="8"/>
        <v>0</v>
      </c>
      <c r="J76">
        <f t="shared" si="8"/>
        <v>0</v>
      </c>
      <c r="K76">
        <f t="shared" si="9"/>
        <v>0</v>
      </c>
      <c r="L76">
        <f t="shared" si="9"/>
        <v>0</v>
      </c>
      <c r="M76" s="11">
        <f t="shared" si="10"/>
        <v>1060210.4313299935</v>
      </c>
      <c r="N76">
        <f t="shared" si="11"/>
        <v>130530800</v>
      </c>
      <c r="O76" s="11">
        <f t="shared" si="12"/>
        <v>1187801.8555796156</v>
      </c>
      <c r="P76" s="11">
        <f t="shared" si="13"/>
        <v>130403208.57575038</v>
      </c>
    </row>
    <row r="77" spans="3:16" x14ac:dyDescent="0.25">
      <c r="C77">
        <v>68</v>
      </c>
      <c r="D77">
        <v>1.64358</v>
      </c>
      <c r="E77">
        <v>1.2324900000000001</v>
      </c>
      <c r="F77">
        <v>8.8816999999999993E-3</v>
      </c>
      <c r="G77">
        <f t="shared" si="7"/>
        <v>6.4199999999998703E-3</v>
      </c>
      <c r="H77">
        <f t="shared" si="7"/>
        <v>0</v>
      </c>
      <c r="I77">
        <f t="shared" si="8"/>
        <v>0</v>
      </c>
      <c r="J77">
        <f t="shared" si="8"/>
        <v>0</v>
      </c>
      <c r="K77">
        <f t="shared" si="9"/>
        <v>0</v>
      </c>
      <c r="L77">
        <f t="shared" si="9"/>
        <v>0</v>
      </c>
      <c r="M77" s="11">
        <f t="shared" si="10"/>
        <v>239582.92745999515</v>
      </c>
      <c r="N77">
        <f t="shared" si="11"/>
        <v>130022900</v>
      </c>
      <c r="O77" s="11">
        <f t="shared" si="12"/>
        <v>1187801.8555796156</v>
      </c>
      <c r="P77" s="11">
        <f t="shared" si="13"/>
        <v>129074681.07188039</v>
      </c>
    </row>
    <row r="78" spans="3:16" x14ac:dyDescent="0.25">
      <c r="C78">
        <v>69</v>
      </c>
      <c r="D78">
        <v>1.73255</v>
      </c>
      <c r="E78">
        <v>1.3270500000000001</v>
      </c>
      <c r="F78">
        <v>9.4698999999999998E-3</v>
      </c>
      <c r="G78">
        <f t="shared" si="7"/>
        <v>0</v>
      </c>
      <c r="H78">
        <f t="shared" si="7"/>
        <v>0</v>
      </c>
      <c r="I78">
        <f t="shared" si="8"/>
        <v>0</v>
      </c>
      <c r="J78">
        <f t="shared" si="8"/>
        <v>0</v>
      </c>
      <c r="K78">
        <f t="shared" si="9"/>
        <v>0</v>
      </c>
      <c r="L78">
        <f t="shared" si="9"/>
        <v>0</v>
      </c>
      <c r="M78" s="11">
        <f t="shared" si="10"/>
        <v>0</v>
      </c>
      <c r="N78">
        <f t="shared" si="11"/>
        <v>138883100</v>
      </c>
      <c r="O78" s="11">
        <f t="shared" si="12"/>
        <v>1187801.8555796156</v>
      </c>
      <c r="P78" s="11">
        <f t="shared" si="13"/>
        <v>137695298.14442039</v>
      </c>
    </row>
    <row r="79" spans="3:16" x14ac:dyDescent="0.25">
      <c r="C79">
        <v>70</v>
      </c>
      <c r="D79">
        <v>1.9237899999999999</v>
      </c>
      <c r="E79">
        <v>1.4245300000000001</v>
      </c>
      <c r="F79">
        <v>9.3717000000000002E-3</v>
      </c>
      <c r="G79">
        <f t="shared" si="7"/>
        <v>0</v>
      </c>
      <c r="H79">
        <f t="shared" si="7"/>
        <v>0</v>
      </c>
      <c r="I79">
        <f t="shared" si="8"/>
        <v>0</v>
      </c>
      <c r="J79">
        <f t="shared" si="8"/>
        <v>0</v>
      </c>
      <c r="K79">
        <f t="shared" si="9"/>
        <v>0</v>
      </c>
      <c r="L79">
        <f t="shared" si="9"/>
        <v>0</v>
      </c>
      <c r="M79" s="11">
        <f t="shared" si="10"/>
        <v>0</v>
      </c>
      <c r="N79">
        <f t="shared" si="11"/>
        <v>147189100</v>
      </c>
      <c r="O79" s="11">
        <f t="shared" si="12"/>
        <v>1187801.8555796156</v>
      </c>
      <c r="P79" s="11">
        <f t="shared" si="13"/>
        <v>146001298.14442039</v>
      </c>
    </row>
    <row r="80" spans="3:16" x14ac:dyDescent="0.25">
      <c r="C80">
        <v>71</v>
      </c>
      <c r="D80">
        <v>1.72875</v>
      </c>
      <c r="E80">
        <v>1.3095600000000001</v>
      </c>
      <c r="F80">
        <v>9.1099000000000006E-3</v>
      </c>
      <c r="G80">
        <f t="shared" si="7"/>
        <v>0</v>
      </c>
      <c r="H80">
        <f t="shared" si="7"/>
        <v>0</v>
      </c>
      <c r="I80">
        <f t="shared" si="8"/>
        <v>0</v>
      </c>
      <c r="J80">
        <f t="shared" si="8"/>
        <v>0</v>
      </c>
      <c r="K80">
        <f t="shared" si="9"/>
        <v>0</v>
      </c>
      <c r="L80">
        <f t="shared" si="9"/>
        <v>0</v>
      </c>
      <c r="M80" s="11">
        <f t="shared" si="10"/>
        <v>0</v>
      </c>
      <c r="N80">
        <f t="shared" si="11"/>
        <v>136492600</v>
      </c>
      <c r="O80" s="11">
        <f t="shared" si="12"/>
        <v>1187801.8555796156</v>
      </c>
      <c r="P80" s="11">
        <f t="shared" si="13"/>
        <v>135304798.14442039</v>
      </c>
    </row>
    <row r="81" spans="3:16" x14ac:dyDescent="0.25">
      <c r="C81">
        <v>72</v>
      </c>
      <c r="D81">
        <v>1.84016</v>
      </c>
      <c r="E81">
        <v>1.38893</v>
      </c>
      <c r="F81">
        <v>9.2058000000000001E-3</v>
      </c>
      <c r="G81">
        <f t="shared" si="7"/>
        <v>0</v>
      </c>
      <c r="H81">
        <f t="shared" si="7"/>
        <v>0</v>
      </c>
      <c r="I81">
        <f t="shared" si="8"/>
        <v>0</v>
      </c>
      <c r="J81">
        <f t="shared" si="8"/>
        <v>0</v>
      </c>
      <c r="K81">
        <f t="shared" si="9"/>
        <v>0</v>
      </c>
      <c r="L81">
        <f t="shared" si="9"/>
        <v>0</v>
      </c>
      <c r="M81" s="11">
        <f t="shared" si="10"/>
        <v>0</v>
      </c>
      <c r="N81">
        <f t="shared" si="11"/>
        <v>143072900</v>
      </c>
      <c r="O81" s="11">
        <f t="shared" si="12"/>
        <v>1187801.8555796156</v>
      </c>
      <c r="P81" s="11">
        <f t="shared" si="13"/>
        <v>141885098.14442039</v>
      </c>
    </row>
    <row r="82" spans="3:16" x14ac:dyDescent="0.25">
      <c r="C82">
        <v>73</v>
      </c>
      <c r="D82">
        <v>1.8151600000000001</v>
      </c>
      <c r="E82">
        <v>1.29298</v>
      </c>
      <c r="F82">
        <v>9.6778999999999997E-3</v>
      </c>
      <c r="G82">
        <f t="shared" si="7"/>
        <v>0</v>
      </c>
      <c r="H82">
        <f t="shared" si="7"/>
        <v>0</v>
      </c>
      <c r="I82">
        <f t="shared" si="8"/>
        <v>0</v>
      </c>
      <c r="J82">
        <f t="shared" si="8"/>
        <v>0</v>
      </c>
      <c r="K82">
        <f t="shared" si="9"/>
        <v>0</v>
      </c>
      <c r="L82">
        <f t="shared" si="9"/>
        <v>0</v>
      </c>
      <c r="M82" s="11">
        <f t="shared" si="10"/>
        <v>0</v>
      </c>
      <c r="N82">
        <f t="shared" si="11"/>
        <v>139663800</v>
      </c>
      <c r="O82" s="11">
        <f t="shared" si="12"/>
        <v>1187801.8555796156</v>
      </c>
      <c r="P82" s="11">
        <f t="shared" si="13"/>
        <v>138475998.14442039</v>
      </c>
    </row>
    <row r="83" spans="3:16" x14ac:dyDescent="0.25">
      <c r="C83">
        <v>74</v>
      </c>
      <c r="D83">
        <v>1.5382899999999999</v>
      </c>
      <c r="E83">
        <v>1.06219</v>
      </c>
      <c r="F83">
        <v>8.3377E-3</v>
      </c>
      <c r="G83">
        <f t="shared" si="7"/>
        <v>0.11170999999999998</v>
      </c>
      <c r="H83">
        <f t="shared" si="7"/>
        <v>1.1710000000000109E-2</v>
      </c>
      <c r="I83">
        <f t="shared" si="8"/>
        <v>8.7809999999999944E-2</v>
      </c>
      <c r="J83">
        <f t="shared" si="8"/>
        <v>3.7810000000000121E-2</v>
      </c>
      <c r="K83">
        <f t="shared" si="9"/>
        <v>1.6230000000000064E-4</v>
      </c>
      <c r="L83">
        <f t="shared" si="9"/>
        <v>0</v>
      </c>
      <c r="M83" s="11">
        <f t="shared" si="10"/>
        <v>4925567.3205273021</v>
      </c>
      <c r="N83">
        <f t="shared" si="11"/>
        <v>117226100</v>
      </c>
      <c r="O83" s="11">
        <f t="shared" si="12"/>
        <v>1187801.8555796156</v>
      </c>
      <c r="P83" s="11">
        <f t="shared" si="13"/>
        <v>120963865.46494769</v>
      </c>
    </row>
    <row r="84" spans="3:16" x14ac:dyDescent="0.25">
      <c r="C84">
        <v>75</v>
      </c>
      <c r="D84">
        <v>1.7651600000000001</v>
      </c>
      <c r="E84">
        <v>1.3850199999999999</v>
      </c>
      <c r="F84">
        <v>9.2983000000000007E-3</v>
      </c>
      <c r="G84">
        <f t="shared" si="7"/>
        <v>0</v>
      </c>
      <c r="H84">
        <f t="shared" si="7"/>
        <v>0</v>
      </c>
      <c r="I84">
        <f t="shared" si="8"/>
        <v>0</v>
      </c>
      <c r="J84">
        <f t="shared" si="8"/>
        <v>0</v>
      </c>
      <c r="K84">
        <f t="shared" si="9"/>
        <v>0</v>
      </c>
      <c r="L84">
        <f t="shared" si="9"/>
        <v>0</v>
      </c>
      <c r="M84" s="11">
        <f t="shared" si="10"/>
        <v>0</v>
      </c>
      <c r="N84">
        <f t="shared" si="11"/>
        <v>141747400</v>
      </c>
      <c r="O84" s="11">
        <f t="shared" si="12"/>
        <v>1187801.8555796156</v>
      </c>
      <c r="P84" s="11">
        <f t="shared" si="13"/>
        <v>140559598.14442039</v>
      </c>
    </row>
    <row r="85" spans="3:16" x14ac:dyDescent="0.25">
      <c r="C85">
        <v>76</v>
      </c>
      <c r="D85">
        <v>1.4963299999999999</v>
      </c>
      <c r="E85">
        <v>1.1550100000000001</v>
      </c>
      <c r="F85">
        <v>8.6885E-3</v>
      </c>
      <c r="G85">
        <f t="shared" si="7"/>
        <v>0.15366999999999997</v>
      </c>
      <c r="H85">
        <f t="shared" si="7"/>
        <v>5.3670000000000107E-2</v>
      </c>
      <c r="I85">
        <f t="shared" si="8"/>
        <v>0</v>
      </c>
      <c r="J85">
        <f t="shared" si="8"/>
        <v>0</v>
      </c>
      <c r="K85">
        <f t="shared" si="9"/>
        <v>0</v>
      </c>
      <c r="L85">
        <f t="shared" si="9"/>
        <v>0</v>
      </c>
      <c r="M85" s="11">
        <f t="shared" si="10"/>
        <v>6919138.2813700009</v>
      </c>
      <c r="N85">
        <f t="shared" si="11"/>
        <v>122431100</v>
      </c>
      <c r="O85" s="11">
        <f t="shared" si="12"/>
        <v>1187801.8555796156</v>
      </c>
      <c r="P85" s="11">
        <f t="shared" si="13"/>
        <v>128162436.42579038</v>
      </c>
    </row>
    <row r="86" spans="3:16" x14ac:dyDescent="0.25">
      <c r="C86">
        <v>77</v>
      </c>
      <c r="D86">
        <v>1.4923</v>
      </c>
      <c r="E86">
        <v>1.16858</v>
      </c>
      <c r="F86">
        <v>8.2728999999999997E-3</v>
      </c>
      <c r="G86">
        <f t="shared" si="7"/>
        <v>0.15769999999999995</v>
      </c>
      <c r="H86">
        <f t="shared" si="7"/>
        <v>5.7700000000000085E-2</v>
      </c>
      <c r="I86">
        <f t="shared" si="8"/>
        <v>0</v>
      </c>
      <c r="J86">
        <f t="shared" si="8"/>
        <v>0</v>
      </c>
      <c r="K86">
        <f t="shared" si="9"/>
        <v>2.2710000000000091E-4</v>
      </c>
      <c r="L86">
        <f t="shared" si="9"/>
        <v>0</v>
      </c>
      <c r="M86" s="11">
        <f t="shared" si="10"/>
        <v>7855732.1288321028</v>
      </c>
      <c r="N86">
        <f t="shared" si="11"/>
        <v>121366600</v>
      </c>
      <c r="O86" s="11">
        <f t="shared" si="12"/>
        <v>1187801.8555796156</v>
      </c>
      <c r="P86" s="11">
        <f t="shared" si="13"/>
        <v>128034530.27325249</v>
      </c>
    </row>
    <row r="87" spans="3:16" x14ac:dyDescent="0.25">
      <c r="C87">
        <v>78</v>
      </c>
      <c r="D87">
        <v>1.7177899999999999</v>
      </c>
      <c r="E87">
        <v>1.2175199999999999</v>
      </c>
      <c r="F87">
        <v>9.2108999999999993E-3</v>
      </c>
      <c r="G87">
        <f t="shared" si="7"/>
        <v>0</v>
      </c>
      <c r="H87">
        <f t="shared" si="7"/>
        <v>0</v>
      </c>
      <c r="I87">
        <f t="shared" si="8"/>
        <v>0</v>
      </c>
      <c r="J87">
        <f t="shared" si="8"/>
        <v>0</v>
      </c>
      <c r="K87">
        <f t="shared" si="9"/>
        <v>0</v>
      </c>
      <c r="L87">
        <f t="shared" si="9"/>
        <v>0</v>
      </c>
      <c r="M87" s="11">
        <f t="shared" si="10"/>
        <v>0</v>
      </c>
      <c r="N87">
        <f t="shared" si="11"/>
        <v>132075400</v>
      </c>
      <c r="O87" s="11">
        <f t="shared" si="12"/>
        <v>1187801.8555796156</v>
      </c>
      <c r="P87" s="11">
        <f t="shared" si="13"/>
        <v>130887598.14442039</v>
      </c>
    </row>
    <row r="88" spans="3:16" x14ac:dyDescent="0.25">
      <c r="C88">
        <v>79</v>
      </c>
      <c r="D88">
        <v>1.87599</v>
      </c>
      <c r="E88">
        <v>1.4105799999999999</v>
      </c>
      <c r="F88">
        <v>9.5706000000000003E-3</v>
      </c>
      <c r="G88">
        <f t="shared" si="7"/>
        <v>0</v>
      </c>
      <c r="H88">
        <f t="shared" si="7"/>
        <v>0</v>
      </c>
      <c r="I88">
        <f t="shared" si="8"/>
        <v>0</v>
      </c>
      <c r="J88">
        <f t="shared" si="8"/>
        <v>0</v>
      </c>
      <c r="K88">
        <f t="shared" si="9"/>
        <v>0</v>
      </c>
      <c r="L88">
        <f t="shared" si="9"/>
        <v>0</v>
      </c>
      <c r="M88" s="11">
        <f t="shared" si="10"/>
        <v>0</v>
      </c>
      <c r="N88">
        <f t="shared" si="11"/>
        <v>146331200</v>
      </c>
      <c r="O88" s="11">
        <f t="shared" si="12"/>
        <v>1187801.8555796156</v>
      </c>
      <c r="P88" s="11">
        <f t="shared" si="13"/>
        <v>145143398.14442039</v>
      </c>
    </row>
    <row r="89" spans="3:16" x14ac:dyDescent="0.25">
      <c r="C89">
        <v>80</v>
      </c>
      <c r="D89">
        <v>1.43038</v>
      </c>
      <c r="E89">
        <v>1.1812499999999999</v>
      </c>
      <c r="F89">
        <v>7.9413999999999995E-3</v>
      </c>
      <c r="G89">
        <f t="shared" si="7"/>
        <v>0.21961999999999993</v>
      </c>
      <c r="H89">
        <f t="shared" si="7"/>
        <v>0.11962000000000006</v>
      </c>
      <c r="I89">
        <f t="shared" si="8"/>
        <v>0</v>
      </c>
      <c r="J89">
        <f t="shared" si="8"/>
        <v>0</v>
      </c>
      <c r="K89">
        <f t="shared" si="9"/>
        <v>5.5860000000000111E-4</v>
      </c>
      <c r="L89">
        <f t="shared" si="9"/>
        <v>5.8600000000000665E-5</v>
      </c>
      <c r="M89" s="11">
        <f t="shared" si="10"/>
        <v>12554104.185104202</v>
      </c>
      <c r="N89">
        <f t="shared" si="11"/>
        <v>119435700</v>
      </c>
      <c r="O89" s="11">
        <f t="shared" si="12"/>
        <v>1187801.8555796156</v>
      </c>
      <c r="P89" s="11">
        <f t="shared" si="13"/>
        <v>130802002.32952459</v>
      </c>
    </row>
    <row r="90" spans="3:16" x14ac:dyDescent="0.25">
      <c r="C90">
        <v>81</v>
      </c>
      <c r="D90">
        <v>1.5444100000000001</v>
      </c>
      <c r="E90">
        <v>1.07325</v>
      </c>
      <c r="F90">
        <v>8.5412999999999999E-3</v>
      </c>
      <c r="G90">
        <f t="shared" si="7"/>
        <v>0.10558999999999985</v>
      </c>
      <c r="H90">
        <f t="shared" si="7"/>
        <v>5.5899999999999839E-3</v>
      </c>
      <c r="I90">
        <f t="shared" si="8"/>
        <v>7.6749999999999874E-2</v>
      </c>
      <c r="J90">
        <f t="shared" si="8"/>
        <v>2.6750000000000052E-2</v>
      </c>
      <c r="K90">
        <f t="shared" si="9"/>
        <v>0</v>
      </c>
      <c r="L90">
        <f t="shared" si="9"/>
        <v>0</v>
      </c>
      <c r="M90" s="11">
        <f t="shared" si="10"/>
        <v>4063806.509239994</v>
      </c>
      <c r="N90">
        <f t="shared" si="11"/>
        <v>118715900</v>
      </c>
      <c r="O90" s="11">
        <f t="shared" si="12"/>
        <v>1187801.8555796156</v>
      </c>
      <c r="P90" s="11">
        <f t="shared" si="13"/>
        <v>121591904.65366039</v>
      </c>
    </row>
    <row r="91" spans="3:16" x14ac:dyDescent="0.25">
      <c r="C91">
        <v>82</v>
      </c>
      <c r="D91">
        <v>1.6319600000000001</v>
      </c>
      <c r="E91">
        <v>1.36016</v>
      </c>
      <c r="F91">
        <v>9.1699999999999993E-3</v>
      </c>
      <c r="G91">
        <f t="shared" si="7"/>
        <v>1.8039999999999834E-2</v>
      </c>
      <c r="H91">
        <f t="shared" si="7"/>
        <v>0</v>
      </c>
      <c r="I91">
        <f t="shared" si="8"/>
        <v>0</v>
      </c>
      <c r="J91">
        <f t="shared" si="8"/>
        <v>0</v>
      </c>
      <c r="K91">
        <f t="shared" si="9"/>
        <v>0</v>
      </c>
      <c r="L91">
        <f t="shared" si="9"/>
        <v>0</v>
      </c>
      <c r="M91" s="11">
        <f t="shared" si="10"/>
        <v>673220.56251999375</v>
      </c>
      <c r="N91">
        <f t="shared" si="11"/>
        <v>137327200</v>
      </c>
      <c r="O91" s="11">
        <f t="shared" si="12"/>
        <v>1187801.8555796156</v>
      </c>
      <c r="P91" s="11">
        <f t="shared" si="13"/>
        <v>136812618.70694038</v>
      </c>
    </row>
    <row r="92" spans="3:16" x14ac:dyDescent="0.25">
      <c r="C92">
        <v>83</v>
      </c>
      <c r="D92">
        <v>1.64707</v>
      </c>
      <c r="E92">
        <v>1.23387</v>
      </c>
      <c r="F92">
        <v>8.4258000000000007E-3</v>
      </c>
      <c r="G92">
        <f t="shared" si="7"/>
        <v>2.9299999999998771E-3</v>
      </c>
      <c r="H92">
        <f t="shared" si="7"/>
        <v>0</v>
      </c>
      <c r="I92">
        <f t="shared" si="8"/>
        <v>0</v>
      </c>
      <c r="J92">
        <f t="shared" si="8"/>
        <v>0</v>
      </c>
      <c r="K92">
        <f t="shared" si="9"/>
        <v>7.419999999999996E-5</v>
      </c>
      <c r="L92">
        <f t="shared" si="9"/>
        <v>0</v>
      </c>
      <c r="M92" s="11">
        <f t="shared" si="10"/>
        <v>337157.92297419533</v>
      </c>
      <c r="N92">
        <f t="shared" si="11"/>
        <v>128338100</v>
      </c>
      <c r="O92" s="11">
        <f t="shared" si="12"/>
        <v>1187801.8555796156</v>
      </c>
      <c r="P92" s="11">
        <f t="shared" si="13"/>
        <v>127487456.06739458</v>
      </c>
    </row>
    <row r="93" spans="3:16" x14ac:dyDescent="0.25">
      <c r="C93">
        <v>84</v>
      </c>
      <c r="D93">
        <v>1.57239</v>
      </c>
      <c r="E93">
        <v>1.2694099999999999</v>
      </c>
      <c r="F93">
        <v>9.6612999999999994E-3</v>
      </c>
      <c r="G93">
        <f t="shared" si="7"/>
        <v>7.7609999999999957E-2</v>
      </c>
      <c r="H93">
        <f t="shared" si="7"/>
        <v>0</v>
      </c>
      <c r="I93">
        <f t="shared" si="8"/>
        <v>0</v>
      </c>
      <c r="J93">
        <f t="shared" si="8"/>
        <v>0</v>
      </c>
      <c r="K93">
        <f t="shared" si="9"/>
        <v>0</v>
      </c>
      <c r="L93">
        <f t="shared" si="9"/>
        <v>0</v>
      </c>
      <c r="M93" s="11">
        <f t="shared" si="10"/>
        <v>2896266.5109299985</v>
      </c>
      <c r="N93">
        <f t="shared" si="11"/>
        <v>133563500</v>
      </c>
      <c r="O93" s="11">
        <f t="shared" si="12"/>
        <v>1187801.8555796156</v>
      </c>
      <c r="P93" s="11">
        <f t="shared" si="13"/>
        <v>135271964.65535039</v>
      </c>
    </row>
    <row r="94" spans="3:16" x14ac:dyDescent="0.25">
      <c r="C94">
        <v>85</v>
      </c>
      <c r="D94">
        <v>1.7422500000000001</v>
      </c>
      <c r="E94">
        <v>1.16499</v>
      </c>
      <c r="F94">
        <v>8.3659000000000008E-3</v>
      </c>
      <c r="G94">
        <f t="shared" si="7"/>
        <v>0</v>
      </c>
      <c r="H94">
        <f t="shared" si="7"/>
        <v>0</v>
      </c>
      <c r="I94">
        <f t="shared" si="8"/>
        <v>0</v>
      </c>
      <c r="J94">
        <f t="shared" si="8"/>
        <v>0</v>
      </c>
      <c r="K94">
        <f t="shared" si="9"/>
        <v>1.3409999999999984E-4</v>
      </c>
      <c r="L94">
        <f t="shared" si="9"/>
        <v>0</v>
      </c>
      <c r="M94" s="11">
        <f t="shared" si="10"/>
        <v>411725.96288909949</v>
      </c>
      <c r="N94">
        <f t="shared" si="11"/>
        <v>126558100</v>
      </c>
      <c r="O94" s="11">
        <f t="shared" si="12"/>
        <v>1187801.8555796156</v>
      </c>
      <c r="P94" s="11">
        <f t="shared" si="13"/>
        <v>125782024.10730949</v>
      </c>
    </row>
    <row r="95" spans="3:16" x14ac:dyDescent="0.25">
      <c r="C95">
        <v>86</v>
      </c>
      <c r="D95">
        <v>1.8374900000000001</v>
      </c>
      <c r="E95">
        <v>1.28033</v>
      </c>
      <c r="F95">
        <v>1.0220999999999999E-2</v>
      </c>
      <c r="G95">
        <f t="shared" si="7"/>
        <v>0</v>
      </c>
      <c r="H95">
        <f t="shared" si="7"/>
        <v>0</v>
      </c>
      <c r="I95">
        <f t="shared" si="8"/>
        <v>0</v>
      </c>
      <c r="J95">
        <f t="shared" si="8"/>
        <v>0</v>
      </c>
      <c r="K95">
        <f t="shared" si="9"/>
        <v>0</v>
      </c>
      <c r="L95">
        <f t="shared" si="9"/>
        <v>0</v>
      </c>
      <c r="M95" s="11">
        <f t="shared" si="10"/>
        <v>0</v>
      </c>
      <c r="N95">
        <f t="shared" si="11"/>
        <v>141650300</v>
      </c>
      <c r="O95" s="11">
        <f t="shared" si="12"/>
        <v>1187801.8555796156</v>
      </c>
      <c r="P95" s="11">
        <f t="shared" si="13"/>
        <v>140462498.14442039</v>
      </c>
    </row>
    <row r="96" spans="3:16" x14ac:dyDescent="0.25">
      <c r="C96">
        <v>87</v>
      </c>
      <c r="D96">
        <v>1.6122799999999999</v>
      </c>
      <c r="E96">
        <v>1.1563300000000001</v>
      </c>
      <c r="F96">
        <v>8.3795999999999992E-3</v>
      </c>
      <c r="G96">
        <f t="shared" si="7"/>
        <v>3.7719999999999976E-2</v>
      </c>
      <c r="H96">
        <f t="shared" si="7"/>
        <v>0</v>
      </c>
      <c r="I96">
        <f t="shared" si="8"/>
        <v>0</v>
      </c>
      <c r="J96">
        <f t="shared" si="8"/>
        <v>0</v>
      </c>
      <c r="K96">
        <f t="shared" si="9"/>
        <v>1.2040000000000141E-4</v>
      </c>
      <c r="L96">
        <f t="shared" si="9"/>
        <v>0</v>
      </c>
      <c r="M96" s="11">
        <f t="shared" si="10"/>
        <v>1777305.9767004035</v>
      </c>
      <c r="N96">
        <f t="shared" si="11"/>
        <v>123580500</v>
      </c>
      <c r="O96" s="11">
        <f t="shared" si="12"/>
        <v>1187801.8555796156</v>
      </c>
      <c r="P96" s="11">
        <f t="shared" si="13"/>
        <v>124170004.1211208</v>
      </c>
    </row>
    <row r="97" spans="3:16" x14ac:dyDescent="0.25">
      <c r="C97">
        <v>88</v>
      </c>
      <c r="D97">
        <v>1.84375</v>
      </c>
      <c r="E97">
        <v>1.3522400000000001</v>
      </c>
      <c r="F97">
        <v>9.5718999999999995E-3</v>
      </c>
      <c r="G97">
        <f t="shared" si="7"/>
        <v>0</v>
      </c>
      <c r="H97">
        <f t="shared" si="7"/>
        <v>0</v>
      </c>
      <c r="I97">
        <f t="shared" si="8"/>
        <v>0</v>
      </c>
      <c r="J97">
        <f t="shared" si="8"/>
        <v>0</v>
      </c>
      <c r="K97">
        <f t="shared" si="9"/>
        <v>0</v>
      </c>
      <c r="L97">
        <f t="shared" si="9"/>
        <v>0</v>
      </c>
      <c r="M97" s="11">
        <f t="shared" si="10"/>
        <v>0</v>
      </c>
      <c r="N97">
        <f t="shared" si="11"/>
        <v>142774600</v>
      </c>
      <c r="O97" s="11">
        <f t="shared" si="12"/>
        <v>1187801.8555796156</v>
      </c>
      <c r="P97" s="11">
        <f t="shared" si="13"/>
        <v>141586798.14442039</v>
      </c>
    </row>
    <row r="98" spans="3:16" x14ac:dyDescent="0.25">
      <c r="C98">
        <v>89</v>
      </c>
      <c r="D98">
        <v>1.84473</v>
      </c>
      <c r="E98">
        <v>1.3553999999999999</v>
      </c>
      <c r="F98">
        <v>9.3033000000000005E-3</v>
      </c>
      <c r="G98">
        <f t="shared" si="7"/>
        <v>0</v>
      </c>
      <c r="H98">
        <f t="shared" si="7"/>
        <v>0</v>
      </c>
      <c r="I98">
        <f t="shared" si="8"/>
        <v>0</v>
      </c>
      <c r="J98">
        <f t="shared" si="8"/>
        <v>0</v>
      </c>
      <c r="K98">
        <f t="shared" si="9"/>
        <v>0</v>
      </c>
      <c r="L98">
        <f t="shared" si="9"/>
        <v>0</v>
      </c>
      <c r="M98" s="11">
        <f t="shared" si="10"/>
        <v>0</v>
      </c>
      <c r="N98">
        <f t="shared" si="11"/>
        <v>141877800</v>
      </c>
      <c r="O98" s="11">
        <f t="shared" si="12"/>
        <v>1187801.8555796156</v>
      </c>
      <c r="P98" s="11">
        <f t="shared" si="13"/>
        <v>140689998.14442039</v>
      </c>
    </row>
    <row r="99" spans="3:16" x14ac:dyDescent="0.25">
      <c r="C99">
        <v>90</v>
      </c>
      <c r="D99">
        <v>1.6065799999999999</v>
      </c>
      <c r="E99">
        <v>1.1952100000000001</v>
      </c>
      <c r="F99">
        <v>8.9032E-3</v>
      </c>
      <c r="G99">
        <f t="shared" si="7"/>
        <v>4.3420000000000014E-2</v>
      </c>
      <c r="H99">
        <f t="shared" si="7"/>
        <v>0</v>
      </c>
      <c r="I99">
        <f t="shared" si="8"/>
        <v>0</v>
      </c>
      <c r="J99">
        <f t="shared" si="8"/>
        <v>0</v>
      </c>
      <c r="K99">
        <f t="shared" si="9"/>
        <v>0</v>
      </c>
      <c r="L99">
        <f t="shared" si="9"/>
        <v>0</v>
      </c>
      <c r="M99" s="11">
        <f t="shared" si="10"/>
        <v>1620356.8084600004</v>
      </c>
      <c r="N99">
        <f t="shared" si="11"/>
        <v>127504900</v>
      </c>
      <c r="O99" s="11">
        <f t="shared" si="12"/>
        <v>1187801.8555796156</v>
      </c>
      <c r="P99" s="11">
        <f t="shared" si="13"/>
        <v>127937454.95288038</v>
      </c>
    </row>
    <row r="100" spans="3:16" x14ac:dyDescent="0.25">
      <c r="C100">
        <v>91</v>
      </c>
      <c r="D100">
        <v>1.8523499999999999</v>
      </c>
      <c r="E100">
        <v>1.24</v>
      </c>
      <c r="F100">
        <v>8.5419999999999992E-3</v>
      </c>
      <c r="G100">
        <f t="shared" si="7"/>
        <v>0</v>
      </c>
      <c r="H100">
        <f t="shared" si="7"/>
        <v>0</v>
      </c>
      <c r="I100">
        <f t="shared" si="8"/>
        <v>0</v>
      </c>
      <c r="J100">
        <f t="shared" si="8"/>
        <v>0</v>
      </c>
      <c r="K100">
        <f t="shared" si="9"/>
        <v>0</v>
      </c>
      <c r="L100">
        <f t="shared" si="9"/>
        <v>0</v>
      </c>
      <c r="M100" s="11">
        <f t="shared" si="10"/>
        <v>0</v>
      </c>
      <c r="N100">
        <f t="shared" si="11"/>
        <v>133215000</v>
      </c>
      <c r="O100" s="11">
        <f t="shared" si="12"/>
        <v>1187801.8555796156</v>
      </c>
      <c r="P100" s="11">
        <f t="shared" si="13"/>
        <v>132027198.14442039</v>
      </c>
    </row>
    <row r="101" spans="3:16" x14ac:dyDescent="0.25">
      <c r="C101">
        <v>92</v>
      </c>
      <c r="D101">
        <v>1.82623</v>
      </c>
      <c r="E101">
        <v>1.3233299999999999</v>
      </c>
      <c r="F101">
        <v>8.9876999999999995E-3</v>
      </c>
      <c r="G101">
        <f t="shared" si="7"/>
        <v>0</v>
      </c>
      <c r="H101">
        <f t="shared" si="7"/>
        <v>0</v>
      </c>
      <c r="I101">
        <f t="shared" si="8"/>
        <v>0</v>
      </c>
      <c r="J101">
        <f t="shared" si="8"/>
        <v>0</v>
      </c>
      <c r="K101">
        <f t="shared" si="9"/>
        <v>0</v>
      </c>
      <c r="L101">
        <f t="shared" si="9"/>
        <v>0</v>
      </c>
      <c r="M101" s="11">
        <f t="shared" si="10"/>
        <v>0</v>
      </c>
      <c r="N101">
        <f t="shared" si="11"/>
        <v>138641900</v>
      </c>
      <c r="O101" s="11">
        <f t="shared" si="12"/>
        <v>1187801.8555796156</v>
      </c>
      <c r="P101" s="11">
        <f t="shared" si="13"/>
        <v>137454098.14442039</v>
      </c>
    </row>
    <row r="102" spans="3:16" x14ac:dyDescent="0.25">
      <c r="C102">
        <v>93</v>
      </c>
      <c r="D102">
        <v>2.0445199999999999</v>
      </c>
      <c r="E102">
        <v>1.44635</v>
      </c>
      <c r="F102">
        <v>9.0147999999999999E-3</v>
      </c>
      <c r="G102">
        <f t="shared" si="7"/>
        <v>0</v>
      </c>
      <c r="H102">
        <f t="shared" si="7"/>
        <v>0</v>
      </c>
      <c r="I102">
        <f t="shared" si="8"/>
        <v>0</v>
      </c>
      <c r="J102">
        <f t="shared" si="8"/>
        <v>0</v>
      </c>
      <c r="K102">
        <f t="shared" si="9"/>
        <v>0</v>
      </c>
      <c r="L102">
        <f t="shared" si="9"/>
        <v>0</v>
      </c>
      <c r="M102" s="11">
        <f t="shared" si="10"/>
        <v>0</v>
      </c>
      <c r="N102">
        <f t="shared" si="11"/>
        <v>149267100</v>
      </c>
      <c r="O102" s="11">
        <f t="shared" si="12"/>
        <v>1187801.8555796156</v>
      </c>
      <c r="P102" s="11">
        <f t="shared" si="13"/>
        <v>148079298.14442039</v>
      </c>
    </row>
    <row r="103" spans="3:16" x14ac:dyDescent="0.25">
      <c r="C103">
        <v>94</v>
      </c>
      <c r="D103">
        <v>1.91246</v>
      </c>
      <c r="E103">
        <v>1.3211999999999999</v>
      </c>
      <c r="F103">
        <v>9.7853999999999997E-3</v>
      </c>
      <c r="G103">
        <f t="shared" si="7"/>
        <v>0</v>
      </c>
      <c r="H103">
        <f t="shared" si="7"/>
        <v>0</v>
      </c>
      <c r="I103">
        <f t="shared" si="8"/>
        <v>0</v>
      </c>
      <c r="J103">
        <f t="shared" si="8"/>
        <v>0</v>
      </c>
      <c r="K103">
        <f t="shared" si="9"/>
        <v>0</v>
      </c>
      <c r="L103">
        <f t="shared" si="9"/>
        <v>0</v>
      </c>
      <c r="M103" s="11">
        <f t="shared" si="10"/>
        <v>0</v>
      </c>
      <c r="N103">
        <f t="shared" si="11"/>
        <v>143450800</v>
      </c>
      <c r="O103" s="11">
        <f t="shared" si="12"/>
        <v>1187801.8555796156</v>
      </c>
      <c r="P103" s="11">
        <f t="shared" si="13"/>
        <v>142262998.14442039</v>
      </c>
    </row>
    <row r="104" spans="3:16" x14ac:dyDescent="0.25">
      <c r="C104">
        <v>95</v>
      </c>
      <c r="D104">
        <v>2.05321</v>
      </c>
      <c r="E104">
        <v>1.44173</v>
      </c>
      <c r="F104">
        <v>9.6950999999999999E-3</v>
      </c>
      <c r="G104">
        <f t="shared" si="7"/>
        <v>0</v>
      </c>
      <c r="H104">
        <f t="shared" si="7"/>
        <v>0</v>
      </c>
      <c r="I104">
        <f t="shared" si="8"/>
        <v>0</v>
      </c>
      <c r="J104">
        <f t="shared" si="8"/>
        <v>0</v>
      </c>
      <c r="K104">
        <f t="shared" si="9"/>
        <v>0</v>
      </c>
      <c r="L104">
        <f t="shared" si="9"/>
        <v>0</v>
      </c>
      <c r="M104" s="11">
        <f t="shared" si="10"/>
        <v>0</v>
      </c>
      <c r="N104">
        <f t="shared" si="11"/>
        <v>151931100</v>
      </c>
      <c r="O104" s="11">
        <f t="shared" si="12"/>
        <v>1187801.8555796156</v>
      </c>
      <c r="P104" s="11">
        <f t="shared" si="13"/>
        <v>150743298.14442039</v>
      </c>
    </row>
    <row r="105" spans="3:16" x14ac:dyDescent="0.25">
      <c r="C105">
        <v>96</v>
      </c>
      <c r="D105">
        <v>1.7590600000000001</v>
      </c>
      <c r="E105">
        <v>1.4309700000000001</v>
      </c>
      <c r="F105">
        <v>1.0264000000000001E-2</v>
      </c>
      <c r="G105">
        <f t="shared" si="7"/>
        <v>0</v>
      </c>
      <c r="H105">
        <f t="shared" si="7"/>
        <v>0</v>
      </c>
      <c r="I105">
        <f t="shared" si="8"/>
        <v>0</v>
      </c>
      <c r="J105">
        <f t="shared" si="8"/>
        <v>0</v>
      </c>
      <c r="K105">
        <f t="shared" si="9"/>
        <v>0</v>
      </c>
      <c r="L105">
        <f t="shared" si="9"/>
        <v>0</v>
      </c>
      <c r="M105" s="11">
        <f t="shared" si="10"/>
        <v>0</v>
      </c>
      <c r="N105">
        <f t="shared" si="11"/>
        <v>147785700</v>
      </c>
      <c r="O105" s="11">
        <f t="shared" si="12"/>
        <v>1187801.8555796156</v>
      </c>
      <c r="P105" s="11">
        <f t="shared" si="13"/>
        <v>146597898.14442039</v>
      </c>
    </row>
    <row r="106" spans="3:16" x14ac:dyDescent="0.25">
      <c r="C106">
        <v>97</v>
      </c>
      <c r="D106">
        <v>1.7473099999999999</v>
      </c>
      <c r="E106">
        <v>1.16527</v>
      </c>
      <c r="F106">
        <v>8.9516999999999999E-3</v>
      </c>
      <c r="G106">
        <f t="shared" si="7"/>
        <v>0</v>
      </c>
      <c r="H106">
        <f t="shared" si="7"/>
        <v>0</v>
      </c>
      <c r="I106">
        <f t="shared" si="8"/>
        <v>0</v>
      </c>
      <c r="J106">
        <f t="shared" si="8"/>
        <v>0</v>
      </c>
      <c r="K106">
        <f t="shared" si="9"/>
        <v>0</v>
      </c>
      <c r="L106">
        <f t="shared" si="9"/>
        <v>0</v>
      </c>
      <c r="M106" s="11">
        <f t="shared" si="10"/>
        <v>0</v>
      </c>
      <c r="N106">
        <f t="shared" si="11"/>
        <v>129016500</v>
      </c>
      <c r="O106" s="11">
        <f t="shared" si="12"/>
        <v>1187801.8555796156</v>
      </c>
      <c r="P106" s="11">
        <f t="shared" si="13"/>
        <v>127828698.14442039</v>
      </c>
    </row>
    <row r="107" spans="3:16" x14ac:dyDescent="0.25">
      <c r="C107">
        <v>98</v>
      </c>
      <c r="D107">
        <v>2.0776400000000002</v>
      </c>
      <c r="E107">
        <v>1.4153100000000001</v>
      </c>
      <c r="F107">
        <v>9.0345000000000009E-3</v>
      </c>
      <c r="G107">
        <f t="shared" si="7"/>
        <v>0</v>
      </c>
      <c r="H107">
        <f t="shared" si="7"/>
        <v>0</v>
      </c>
      <c r="I107">
        <f t="shared" si="8"/>
        <v>0</v>
      </c>
      <c r="J107">
        <f t="shared" si="8"/>
        <v>0</v>
      </c>
      <c r="K107">
        <f t="shared" si="9"/>
        <v>0</v>
      </c>
      <c r="L107">
        <f t="shared" si="9"/>
        <v>0</v>
      </c>
      <c r="M107" s="11">
        <f t="shared" si="10"/>
        <v>0</v>
      </c>
      <c r="N107">
        <f t="shared" si="11"/>
        <v>148456300</v>
      </c>
      <c r="O107" s="11">
        <f t="shared" si="12"/>
        <v>1187801.8555796156</v>
      </c>
      <c r="P107" s="11">
        <f t="shared" si="13"/>
        <v>147268498.14442039</v>
      </c>
    </row>
    <row r="108" spans="3:16" x14ac:dyDescent="0.25">
      <c r="C108">
        <v>99</v>
      </c>
      <c r="D108">
        <v>1.7721199999999999</v>
      </c>
      <c r="E108">
        <v>1.3940900000000001</v>
      </c>
      <c r="F108">
        <v>9.6249999999999999E-3</v>
      </c>
      <c r="G108">
        <f t="shared" si="7"/>
        <v>0</v>
      </c>
      <c r="H108">
        <f t="shared" si="7"/>
        <v>0</v>
      </c>
      <c r="I108">
        <f t="shared" si="8"/>
        <v>0</v>
      </c>
      <c r="J108">
        <f t="shared" si="8"/>
        <v>0</v>
      </c>
      <c r="K108">
        <f t="shared" si="9"/>
        <v>0</v>
      </c>
      <c r="L108">
        <f t="shared" si="9"/>
        <v>0</v>
      </c>
      <c r="M108" s="11">
        <f t="shared" si="10"/>
        <v>0</v>
      </c>
      <c r="N108">
        <f t="shared" si="11"/>
        <v>143646900</v>
      </c>
      <c r="O108" s="11">
        <f t="shared" si="12"/>
        <v>1187801.8555796156</v>
      </c>
      <c r="P108" s="11">
        <f t="shared" si="13"/>
        <v>142459098.14442039</v>
      </c>
    </row>
    <row r="109" spans="3:16" x14ac:dyDescent="0.25">
      <c r="C109">
        <v>100</v>
      </c>
      <c r="D109">
        <v>1.96861</v>
      </c>
      <c r="E109">
        <v>1.51545</v>
      </c>
      <c r="F109">
        <v>9.2913000000000006E-3</v>
      </c>
      <c r="G109">
        <f t="shared" si="7"/>
        <v>0</v>
      </c>
      <c r="H109">
        <f t="shared" si="7"/>
        <v>0</v>
      </c>
      <c r="I109">
        <f t="shared" si="8"/>
        <v>0</v>
      </c>
      <c r="J109">
        <f t="shared" si="8"/>
        <v>0</v>
      </c>
      <c r="K109">
        <f t="shared" si="9"/>
        <v>0</v>
      </c>
      <c r="L109">
        <f t="shared" si="9"/>
        <v>0</v>
      </c>
      <c r="M109" s="11">
        <f t="shared" si="10"/>
        <v>0</v>
      </c>
      <c r="N109">
        <f t="shared" si="11"/>
        <v>152309900</v>
      </c>
      <c r="O109" s="11">
        <f t="shared" si="12"/>
        <v>1187801.8555796156</v>
      </c>
      <c r="P109" s="11">
        <f t="shared" si="13"/>
        <v>151122098.14442039</v>
      </c>
    </row>
    <row r="110" spans="3:16" x14ac:dyDescent="0.25">
      <c r="C110">
        <v>101</v>
      </c>
      <c r="D110">
        <v>1.57298</v>
      </c>
      <c r="E110">
        <v>1.1717200000000001</v>
      </c>
      <c r="F110">
        <v>9.4386000000000001E-3</v>
      </c>
      <c r="G110">
        <f t="shared" si="7"/>
        <v>7.7019999999999866E-2</v>
      </c>
      <c r="H110">
        <f t="shared" si="7"/>
        <v>0</v>
      </c>
      <c r="I110">
        <f t="shared" si="8"/>
        <v>0</v>
      </c>
      <c r="J110">
        <f t="shared" si="8"/>
        <v>0</v>
      </c>
      <c r="K110">
        <f t="shared" si="9"/>
        <v>0</v>
      </c>
      <c r="L110">
        <f t="shared" si="9"/>
        <v>0</v>
      </c>
      <c r="M110" s="11">
        <f t="shared" si="10"/>
        <v>2874248.7652599951</v>
      </c>
      <c r="N110">
        <f t="shared" si="11"/>
        <v>127800000</v>
      </c>
      <c r="O110" s="11">
        <f t="shared" si="12"/>
        <v>1187801.8555796156</v>
      </c>
      <c r="P110" s="11">
        <f t="shared" si="13"/>
        <v>129486446.90968038</v>
      </c>
    </row>
    <row r="111" spans="3:16" x14ac:dyDescent="0.25">
      <c r="C111">
        <v>102</v>
      </c>
      <c r="D111">
        <v>1.63045</v>
      </c>
      <c r="E111">
        <v>1.1675</v>
      </c>
      <c r="F111">
        <v>9.3706999999999992E-3</v>
      </c>
      <c r="G111">
        <f t="shared" si="7"/>
        <v>1.9549999999999956E-2</v>
      </c>
      <c r="H111">
        <f t="shared" si="7"/>
        <v>0</v>
      </c>
      <c r="I111">
        <f t="shared" si="8"/>
        <v>0</v>
      </c>
      <c r="J111">
        <f t="shared" si="8"/>
        <v>0</v>
      </c>
      <c r="K111">
        <f t="shared" si="9"/>
        <v>0</v>
      </c>
      <c r="L111">
        <f t="shared" si="9"/>
        <v>0</v>
      </c>
      <c r="M111" s="11">
        <f t="shared" si="10"/>
        <v>729571.06414999836</v>
      </c>
      <c r="N111">
        <f t="shared" si="11"/>
        <v>128466800</v>
      </c>
      <c r="O111" s="11">
        <f t="shared" si="12"/>
        <v>1187801.8555796156</v>
      </c>
      <c r="P111" s="11">
        <f t="shared" si="13"/>
        <v>128008569.20857039</v>
      </c>
    </row>
    <row r="112" spans="3:16" x14ac:dyDescent="0.25">
      <c r="C112">
        <v>103</v>
      </c>
      <c r="D112">
        <v>1.54861</v>
      </c>
      <c r="E112">
        <v>1.1967300000000001</v>
      </c>
      <c r="F112">
        <v>8.3224000000000006E-3</v>
      </c>
      <c r="G112">
        <f t="shared" si="7"/>
        <v>0.10138999999999987</v>
      </c>
      <c r="H112">
        <f t="shared" si="7"/>
        <v>1.3900000000000023E-3</v>
      </c>
      <c r="I112">
        <f t="shared" si="8"/>
        <v>0</v>
      </c>
      <c r="J112">
        <f t="shared" si="8"/>
        <v>0</v>
      </c>
      <c r="K112">
        <f t="shared" si="9"/>
        <v>1.7759999999999998E-4</v>
      </c>
      <c r="L112">
        <f t="shared" si="9"/>
        <v>0</v>
      </c>
      <c r="M112" s="11">
        <f t="shared" si="10"/>
        <v>4359653.2641475955</v>
      </c>
      <c r="N112">
        <f t="shared" si="11"/>
        <v>124098300</v>
      </c>
      <c r="O112" s="11">
        <f t="shared" si="12"/>
        <v>1187801.8555796156</v>
      </c>
      <c r="P112" s="11">
        <f t="shared" si="13"/>
        <v>127270151.40856798</v>
      </c>
    </row>
    <row r="113" spans="3:16" x14ac:dyDescent="0.25">
      <c r="C113">
        <v>104</v>
      </c>
      <c r="D113">
        <v>1.6991700000000001</v>
      </c>
      <c r="E113">
        <v>1.23261</v>
      </c>
      <c r="F113">
        <v>8.8254000000000006E-3</v>
      </c>
      <c r="G113">
        <f t="shared" si="7"/>
        <v>0</v>
      </c>
      <c r="H113">
        <f t="shared" si="7"/>
        <v>0</v>
      </c>
      <c r="I113">
        <f t="shared" si="8"/>
        <v>0</v>
      </c>
      <c r="J113">
        <f t="shared" si="8"/>
        <v>0</v>
      </c>
      <c r="K113">
        <f t="shared" si="9"/>
        <v>0</v>
      </c>
      <c r="L113">
        <f t="shared" si="9"/>
        <v>0</v>
      </c>
      <c r="M113" s="11">
        <f t="shared" si="10"/>
        <v>0</v>
      </c>
      <c r="N113">
        <f t="shared" si="11"/>
        <v>130915500</v>
      </c>
      <c r="O113" s="11">
        <f t="shared" si="12"/>
        <v>1187801.8555796156</v>
      </c>
      <c r="P113" s="11">
        <f t="shared" si="13"/>
        <v>129727698.14442039</v>
      </c>
    </row>
    <row r="114" spans="3:16" x14ac:dyDescent="0.25">
      <c r="C114">
        <v>105</v>
      </c>
      <c r="D114">
        <v>1.6273500000000001</v>
      </c>
      <c r="E114">
        <v>1.20903</v>
      </c>
      <c r="F114">
        <v>7.4365000000000004E-3</v>
      </c>
      <c r="G114">
        <f t="shared" si="7"/>
        <v>2.2649999999999837E-2</v>
      </c>
      <c r="H114">
        <f t="shared" si="7"/>
        <v>0</v>
      </c>
      <c r="I114">
        <f t="shared" si="8"/>
        <v>0</v>
      </c>
      <c r="J114">
        <f t="shared" si="8"/>
        <v>0</v>
      </c>
      <c r="K114">
        <f t="shared" si="9"/>
        <v>1.0635000000000002E-3</v>
      </c>
      <c r="L114">
        <f t="shared" si="9"/>
        <v>5.6349999999999976E-4</v>
      </c>
      <c r="M114" s="11">
        <f t="shared" si="10"/>
        <v>4142325.6343594943</v>
      </c>
      <c r="N114">
        <f t="shared" si="11"/>
        <v>122744500</v>
      </c>
      <c r="O114" s="11">
        <f t="shared" si="12"/>
        <v>1187801.8555796156</v>
      </c>
      <c r="P114" s="11">
        <f t="shared" si="13"/>
        <v>125699023.77877988</v>
      </c>
    </row>
    <row r="115" spans="3:16" x14ac:dyDescent="0.25">
      <c r="C115">
        <v>106</v>
      </c>
      <c r="D115">
        <v>1.8154600000000001</v>
      </c>
      <c r="E115">
        <v>1.36331</v>
      </c>
      <c r="F115">
        <v>9.6357000000000005E-3</v>
      </c>
      <c r="G115">
        <f t="shared" si="7"/>
        <v>0</v>
      </c>
      <c r="H115">
        <f t="shared" si="7"/>
        <v>0</v>
      </c>
      <c r="I115">
        <f t="shared" si="8"/>
        <v>0</v>
      </c>
      <c r="J115">
        <f t="shared" si="8"/>
        <v>0</v>
      </c>
      <c r="K115">
        <f t="shared" si="9"/>
        <v>0</v>
      </c>
      <c r="L115">
        <f t="shared" si="9"/>
        <v>0</v>
      </c>
      <c r="M115" s="11">
        <f t="shared" si="10"/>
        <v>0</v>
      </c>
      <c r="N115">
        <f t="shared" si="11"/>
        <v>143017500</v>
      </c>
      <c r="O115" s="11">
        <f t="shared" si="12"/>
        <v>1187801.8555796156</v>
      </c>
      <c r="P115" s="11">
        <f t="shared" si="13"/>
        <v>141829698.14442039</v>
      </c>
    </row>
    <row r="116" spans="3:16" x14ac:dyDescent="0.25">
      <c r="C116">
        <v>107</v>
      </c>
      <c r="D116">
        <v>1.7683</v>
      </c>
      <c r="E116">
        <v>1.3063199999999999</v>
      </c>
      <c r="F116">
        <v>9.4912E-3</v>
      </c>
      <c r="G116">
        <f t="shared" si="7"/>
        <v>0</v>
      </c>
      <c r="H116">
        <f t="shared" si="7"/>
        <v>0</v>
      </c>
      <c r="I116">
        <f t="shared" si="8"/>
        <v>0</v>
      </c>
      <c r="J116">
        <f t="shared" si="8"/>
        <v>0</v>
      </c>
      <c r="K116">
        <f t="shared" si="9"/>
        <v>0</v>
      </c>
      <c r="L116">
        <f t="shared" si="9"/>
        <v>0</v>
      </c>
      <c r="M116" s="11">
        <f t="shared" si="10"/>
        <v>0</v>
      </c>
      <c r="N116">
        <f t="shared" si="11"/>
        <v>138646800</v>
      </c>
      <c r="O116" s="11">
        <f t="shared" si="12"/>
        <v>1187801.8555796156</v>
      </c>
      <c r="P116" s="11">
        <f t="shared" si="13"/>
        <v>137458998.14442039</v>
      </c>
    </row>
    <row r="117" spans="3:16" x14ac:dyDescent="0.25">
      <c r="C117">
        <v>108</v>
      </c>
      <c r="D117">
        <v>1.76573</v>
      </c>
      <c r="E117">
        <v>1.2870999999999999</v>
      </c>
      <c r="F117">
        <v>9.3296000000000004E-3</v>
      </c>
      <c r="G117">
        <f t="shared" si="7"/>
        <v>0</v>
      </c>
      <c r="H117">
        <f t="shared" si="7"/>
        <v>0</v>
      </c>
      <c r="I117">
        <f t="shared" si="8"/>
        <v>0</v>
      </c>
      <c r="J117">
        <f t="shared" si="8"/>
        <v>0</v>
      </c>
      <c r="K117">
        <f t="shared" si="9"/>
        <v>0</v>
      </c>
      <c r="L117">
        <f t="shared" si="9"/>
        <v>0</v>
      </c>
      <c r="M117" s="11">
        <f t="shared" si="10"/>
        <v>0</v>
      </c>
      <c r="N117">
        <f t="shared" si="11"/>
        <v>136988000</v>
      </c>
      <c r="O117" s="11">
        <f t="shared" si="12"/>
        <v>1187801.8555796156</v>
      </c>
      <c r="P117" s="11">
        <f t="shared" si="13"/>
        <v>135800198.14442039</v>
      </c>
    </row>
    <row r="118" spans="3:16" x14ac:dyDescent="0.25">
      <c r="C118">
        <v>109</v>
      </c>
      <c r="D118">
        <v>1.7175</v>
      </c>
      <c r="E118">
        <v>1.2503200000000001</v>
      </c>
      <c r="F118">
        <v>9.8625999999999991E-3</v>
      </c>
      <c r="G118">
        <f t="shared" si="7"/>
        <v>0</v>
      </c>
      <c r="H118">
        <f t="shared" si="7"/>
        <v>0</v>
      </c>
      <c r="I118">
        <f t="shared" si="8"/>
        <v>0</v>
      </c>
      <c r="J118">
        <f t="shared" si="8"/>
        <v>0</v>
      </c>
      <c r="K118">
        <f t="shared" si="9"/>
        <v>0</v>
      </c>
      <c r="L118">
        <f t="shared" si="9"/>
        <v>0</v>
      </c>
      <c r="M118" s="11">
        <f t="shared" si="10"/>
        <v>0</v>
      </c>
      <c r="N118">
        <f t="shared" si="11"/>
        <v>136316400</v>
      </c>
      <c r="O118" s="11">
        <f t="shared" si="12"/>
        <v>1187801.8555796156</v>
      </c>
      <c r="P118" s="11">
        <f t="shared" si="13"/>
        <v>135128598.14442039</v>
      </c>
    </row>
    <row r="119" spans="3:16" x14ac:dyDescent="0.25">
      <c r="C119">
        <v>110</v>
      </c>
      <c r="D119">
        <v>1.4707600000000001</v>
      </c>
      <c r="E119">
        <v>1.2107300000000001</v>
      </c>
      <c r="F119">
        <v>8.1696000000000008E-3</v>
      </c>
      <c r="G119">
        <f t="shared" si="7"/>
        <v>0.17923999999999984</v>
      </c>
      <c r="H119">
        <f t="shared" si="7"/>
        <v>7.9239999999999977E-2</v>
      </c>
      <c r="I119">
        <f t="shared" si="8"/>
        <v>0</v>
      </c>
      <c r="J119">
        <f t="shared" si="8"/>
        <v>0</v>
      </c>
      <c r="K119">
        <f t="shared" si="9"/>
        <v>3.3039999999999979E-4</v>
      </c>
      <c r="L119">
        <f t="shared" si="9"/>
        <v>0</v>
      </c>
      <c r="M119" s="11">
        <f t="shared" si="10"/>
        <v>9452095.8216903917</v>
      </c>
      <c r="N119">
        <f t="shared" si="11"/>
        <v>122630100</v>
      </c>
      <c r="O119" s="11">
        <f t="shared" si="12"/>
        <v>1187801.8555796156</v>
      </c>
      <c r="P119" s="11">
        <f t="shared" si="13"/>
        <v>130894393.96611078</v>
      </c>
    </row>
    <row r="120" spans="3:16" x14ac:dyDescent="0.25">
      <c r="C120">
        <v>111</v>
      </c>
      <c r="D120">
        <v>1.6671100000000001</v>
      </c>
      <c r="E120">
        <v>1.2826299999999999</v>
      </c>
      <c r="F120">
        <v>8.7948000000000002E-3</v>
      </c>
      <c r="G120">
        <f t="shared" si="7"/>
        <v>0</v>
      </c>
      <c r="H120">
        <f t="shared" si="7"/>
        <v>0</v>
      </c>
      <c r="I120">
        <f t="shared" si="8"/>
        <v>0</v>
      </c>
      <c r="J120">
        <f t="shared" si="8"/>
        <v>0</v>
      </c>
      <c r="K120">
        <f t="shared" si="9"/>
        <v>0</v>
      </c>
      <c r="L120">
        <f t="shared" si="9"/>
        <v>0</v>
      </c>
      <c r="M120" s="11">
        <f t="shared" si="10"/>
        <v>0</v>
      </c>
      <c r="N120">
        <f t="shared" si="11"/>
        <v>132652900</v>
      </c>
      <c r="O120" s="11">
        <f t="shared" si="12"/>
        <v>1187801.8555796156</v>
      </c>
      <c r="P120" s="11">
        <f t="shared" si="13"/>
        <v>131465098.14442039</v>
      </c>
    </row>
    <row r="121" spans="3:16" x14ac:dyDescent="0.25">
      <c r="C121">
        <v>112</v>
      </c>
      <c r="D121">
        <v>1.8347</v>
      </c>
      <c r="E121">
        <v>1.3169200000000001</v>
      </c>
      <c r="F121">
        <v>9.1649999999999995E-3</v>
      </c>
      <c r="G121">
        <f t="shared" si="7"/>
        <v>0</v>
      </c>
      <c r="H121">
        <f t="shared" si="7"/>
        <v>0</v>
      </c>
      <c r="I121">
        <f t="shared" si="8"/>
        <v>0</v>
      </c>
      <c r="J121">
        <f t="shared" si="8"/>
        <v>0</v>
      </c>
      <c r="K121">
        <f t="shared" si="9"/>
        <v>0</v>
      </c>
      <c r="L121">
        <f t="shared" si="9"/>
        <v>0</v>
      </c>
      <c r="M121" s="11">
        <f t="shared" si="10"/>
        <v>0</v>
      </c>
      <c r="N121">
        <f t="shared" si="11"/>
        <v>139200000</v>
      </c>
      <c r="O121" s="11">
        <f t="shared" si="12"/>
        <v>1187801.8555796156</v>
      </c>
      <c r="P121" s="11">
        <f t="shared" si="13"/>
        <v>138012198.14442039</v>
      </c>
    </row>
    <row r="122" spans="3:16" x14ac:dyDescent="0.25">
      <c r="C122">
        <v>113</v>
      </c>
      <c r="D122">
        <v>2.0403099999999998</v>
      </c>
      <c r="E122">
        <v>1.5584100000000001</v>
      </c>
      <c r="F122">
        <v>1.0161999999999999E-2</v>
      </c>
      <c r="G122">
        <f t="shared" si="7"/>
        <v>0</v>
      </c>
      <c r="H122">
        <f t="shared" si="7"/>
        <v>0</v>
      </c>
      <c r="I122">
        <f t="shared" si="8"/>
        <v>0</v>
      </c>
      <c r="J122">
        <f t="shared" si="8"/>
        <v>0</v>
      </c>
      <c r="K122">
        <f t="shared" si="9"/>
        <v>0</v>
      </c>
      <c r="L122">
        <f t="shared" si="9"/>
        <v>0</v>
      </c>
      <c r="M122" s="11">
        <f t="shared" si="10"/>
        <v>0</v>
      </c>
      <c r="N122">
        <f t="shared" si="11"/>
        <v>159374700</v>
      </c>
      <c r="O122" s="11">
        <f t="shared" si="12"/>
        <v>1187801.8555796156</v>
      </c>
      <c r="P122" s="11">
        <f t="shared" si="13"/>
        <v>158186898.14442039</v>
      </c>
    </row>
    <row r="123" spans="3:16" x14ac:dyDescent="0.25">
      <c r="C123">
        <v>114</v>
      </c>
      <c r="D123">
        <v>1.5743</v>
      </c>
      <c r="E123">
        <v>1.2322200000000001</v>
      </c>
      <c r="F123">
        <v>9.1316000000000001E-3</v>
      </c>
      <c r="G123">
        <f t="shared" si="7"/>
        <v>7.5699999999999878E-2</v>
      </c>
      <c r="H123">
        <f t="shared" si="7"/>
        <v>0</v>
      </c>
      <c r="I123">
        <f t="shared" si="8"/>
        <v>0</v>
      </c>
      <c r="J123">
        <f t="shared" si="8"/>
        <v>0</v>
      </c>
      <c r="K123">
        <f t="shared" si="9"/>
        <v>0</v>
      </c>
      <c r="L123">
        <f t="shared" si="9"/>
        <v>0</v>
      </c>
      <c r="M123" s="11">
        <f t="shared" si="10"/>
        <v>2824988.7240999956</v>
      </c>
      <c r="N123">
        <f t="shared" si="11"/>
        <v>129623400</v>
      </c>
      <c r="O123" s="11">
        <f t="shared" si="12"/>
        <v>1187801.8555796156</v>
      </c>
      <c r="P123" s="11">
        <f t="shared" si="13"/>
        <v>131260586.86852038</v>
      </c>
    </row>
    <row r="124" spans="3:16" x14ac:dyDescent="0.25">
      <c r="C124">
        <v>115</v>
      </c>
      <c r="D124">
        <v>1.59155</v>
      </c>
      <c r="E124">
        <v>1.21119</v>
      </c>
      <c r="F124">
        <v>9.1222000000000004E-3</v>
      </c>
      <c r="G124">
        <f t="shared" si="7"/>
        <v>5.8449999999999891E-2</v>
      </c>
      <c r="H124">
        <f t="shared" si="7"/>
        <v>0</v>
      </c>
      <c r="I124">
        <f t="shared" si="8"/>
        <v>0</v>
      </c>
      <c r="J124">
        <f t="shared" si="8"/>
        <v>0</v>
      </c>
      <c r="K124">
        <f t="shared" si="9"/>
        <v>0</v>
      </c>
      <c r="L124">
        <f t="shared" si="9"/>
        <v>0</v>
      </c>
      <c r="M124" s="11">
        <f t="shared" si="10"/>
        <v>2181249.5498499959</v>
      </c>
      <c r="N124">
        <f t="shared" si="11"/>
        <v>128879300</v>
      </c>
      <c r="O124" s="11">
        <f t="shared" si="12"/>
        <v>1187801.8555796156</v>
      </c>
      <c r="P124" s="11">
        <f t="shared" si="13"/>
        <v>129872747.69427039</v>
      </c>
    </row>
    <row r="125" spans="3:16" x14ac:dyDescent="0.25">
      <c r="C125">
        <v>116</v>
      </c>
      <c r="D125">
        <v>1.51966</v>
      </c>
      <c r="E125">
        <v>1.13981</v>
      </c>
      <c r="F125">
        <v>7.8280999999999993E-3</v>
      </c>
      <c r="G125">
        <f t="shared" si="7"/>
        <v>0.1303399999999999</v>
      </c>
      <c r="H125">
        <f t="shared" si="7"/>
        <v>3.0340000000000034E-2</v>
      </c>
      <c r="I125">
        <f t="shared" si="8"/>
        <v>1.0189999999999921E-2</v>
      </c>
      <c r="J125">
        <f t="shared" si="8"/>
        <v>0</v>
      </c>
      <c r="K125">
        <f t="shared" si="9"/>
        <v>6.7190000000000132E-4</v>
      </c>
      <c r="L125">
        <f t="shared" si="9"/>
        <v>1.7190000000000087E-4</v>
      </c>
      <c r="M125" s="11">
        <f t="shared" si="10"/>
        <v>7606266.6023543011</v>
      </c>
      <c r="N125">
        <f t="shared" si="11"/>
        <v>118696100</v>
      </c>
      <c r="O125" s="11">
        <f t="shared" si="12"/>
        <v>1187801.8555796156</v>
      </c>
      <c r="P125" s="11">
        <f t="shared" si="13"/>
        <v>125114564.74677469</v>
      </c>
    </row>
    <row r="126" spans="3:16" x14ac:dyDescent="0.25">
      <c r="C126">
        <v>117</v>
      </c>
      <c r="D126">
        <v>1.5292399999999999</v>
      </c>
      <c r="E126">
        <v>1.2053700000000001</v>
      </c>
      <c r="F126">
        <v>8.5325999999999996E-3</v>
      </c>
      <c r="G126">
        <f t="shared" si="7"/>
        <v>0.12075999999999998</v>
      </c>
      <c r="H126">
        <f t="shared" si="7"/>
        <v>2.0760000000000112E-2</v>
      </c>
      <c r="I126">
        <f t="shared" si="8"/>
        <v>0</v>
      </c>
      <c r="J126">
        <f t="shared" si="8"/>
        <v>0</v>
      </c>
      <c r="K126">
        <f t="shared" si="9"/>
        <v>0</v>
      </c>
      <c r="L126">
        <f t="shared" si="9"/>
        <v>0</v>
      </c>
      <c r="M126" s="11">
        <f t="shared" si="10"/>
        <v>4964701.876360001</v>
      </c>
      <c r="N126">
        <f t="shared" si="11"/>
        <v>124983700</v>
      </c>
      <c r="O126" s="11">
        <f t="shared" si="12"/>
        <v>1187801.8555796156</v>
      </c>
      <c r="P126" s="11">
        <f t="shared" si="13"/>
        <v>128760600.02078038</v>
      </c>
    </row>
    <row r="127" spans="3:16" x14ac:dyDescent="0.25">
      <c r="C127">
        <v>118</v>
      </c>
      <c r="D127">
        <v>1.8603700000000001</v>
      </c>
      <c r="E127">
        <v>1.36419</v>
      </c>
      <c r="F127">
        <v>8.7422000000000003E-3</v>
      </c>
      <c r="G127">
        <f t="shared" si="7"/>
        <v>0</v>
      </c>
      <c r="H127">
        <f t="shared" si="7"/>
        <v>0</v>
      </c>
      <c r="I127">
        <f t="shared" si="8"/>
        <v>0</v>
      </c>
      <c r="J127">
        <f t="shared" si="8"/>
        <v>0</v>
      </c>
      <c r="K127">
        <f t="shared" si="9"/>
        <v>0</v>
      </c>
      <c r="L127">
        <f t="shared" si="9"/>
        <v>0</v>
      </c>
      <c r="M127" s="11">
        <f t="shared" si="10"/>
        <v>0</v>
      </c>
      <c r="N127">
        <f t="shared" si="11"/>
        <v>140385700</v>
      </c>
      <c r="O127" s="11">
        <f t="shared" si="12"/>
        <v>1187801.8555796156</v>
      </c>
      <c r="P127" s="11">
        <f t="shared" si="13"/>
        <v>139197898.14442039</v>
      </c>
    </row>
    <row r="128" spans="3:16" x14ac:dyDescent="0.25">
      <c r="C128">
        <v>119</v>
      </c>
      <c r="D128">
        <v>1.6958500000000001</v>
      </c>
      <c r="E128">
        <v>1.2102200000000001</v>
      </c>
      <c r="F128">
        <v>9.2999999999999992E-3</v>
      </c>
      <c r="G128">
        <f t="shared" si="7"/>
        <v>0</v>
      </c>
      <c r="H128">
        <f t="shared" si="7"/>
        <v>0</v>
      </c>
      <c r="I128">
        <f t="shared" si="8"/>
        <v>0</v>
      </c>
      <c r="J128">
        <f t="shared" si="8"/>
        <v>0</v>
      </c>
      <c r="K128">
        <f t="shared" si="9"/>
        <v>0</v>
      </c>
      <c r="L128">
        <f t="shared" si="9"/>
        <v>0</v>
      </c>
      <c r="M128" s="11">
        <f t="shared" si="10"/>
        <v>0</v>
      </c>
      <c r="N128">
        <f t="shared" si="11"/>
        <v>131628000</v>
      </c>
      <c r="O128" s="11">
        <f t="shared" si="12"/>
        <v>1187801.8555796156</v>
      </c>
      <c r="P128" s="11">
        <f t="shared" si="13"/>
        <v>130440198.14442039</v>
      </c>
    </row>
    <row r="129" spans="3:16" x14ac:dyDescent="0.25">
      <c r="C129">
        <v>120</v>
      </c>
      <c r="D129">
        <v>1.6056999999999999</v>
      </c>
      <c r="E129">
        <v>1.3080099999999999</v>
      </c>
      <c r="F129">
        <v>8.5629E-3</v>
      </c>
      <c r="G129">
        <f t="shared" si="7"/>
        <v>4.4300000000000006E-2</v>
      </c>
      <c r="H129">
        <f t="shared" si="7"/>
        <v>0</v>
      </c>
      <c r="I129">
        <f t="shared" si="8"/>
        <v>0</v>
      </c>
      <c r="J129">
        <f t="shared" si="8"/>
        <v>0</v>
      </c>
      <c r="K129">
        <f t="shared" si="9"/>
        <v>0</v>
      </c>
      <c r="L129">
        <f t="shared" si="9"/>
        <v>0</v>
      </c>
      <c r="M129" s="11">
        <f t="shared" si="10"/>
        <v>1653196.8359000003</v>
      </c>
      <c r="N129">
        <f t="shared" si="11"/>
        <v>131766099.99999999</v>
      </c>
      <c r="O129" s="11">
        <f t="shared" si="12"/>
        <v>1187801.8555796156</v>
      </c>
      <c r="P129" s="11">
        <f t="shared" si="13"/>
        <v>132231494.98032036</v>
      </c>
    </row>
    <row r="130" spans="3:16" x14ac:dyDescent="0.25">
      <c r="C130">
        <v>121</v>
      </c>
      <c r="D130">
        <v>1.6546000000000001</v>
      </c>
      <c r="E130">
        <v>1.17153</v>
      </c>
      <c r="F130">
        <v>9.0217000000000006E-3</v>
      </c>
      <c r="G130">
        <f t="shared" si="7"/>
        <v>0</v>
      </c>
      <c r="H130">
        <f t="shared" si="7"/>
        <v>0</v>
      </c>
      <c r="I130">
        <f t="shared" si="8"/>
        <v>0</v>
      </c>
      <c r="J130">
        <f t="shared" si="8"/>
        <v>0</v>
      </c>
      <c r="K130">
        <f t="shared" si="9"/>
        <v>0</v>
      </c>
      <c r="L130">
        <f t="shared" si="9"/>
        <v>0</v>
      </c>
      <c r="M130" s="11">
        <f t="shared" si="10"/>
        <v>0</v>
      </c>
      <c r="N130">
        <f t="shared" si="11"/>
        <v>127755300</v>
      </c>
      <c r="O130" s="11">
        <f t="shared" si="12"/>
        <v>1187801.8555796156</v>
      </c>
      <c r="P130" s="11">
        <f t="shared" si="13"/>
        <v>126567498.14442039</v>
      </c>
    </row>
    <row r="131" spans="3:16" x14ac:dyDescent="0.25">
      <c r="C131">
        <v>122</v>
      </c>
      <c r="D131">
        <v>1.73915</v>
      </c>
      <c r="E131">
        <v>1.32717</v>
      </c>
      <c r="F131">
        <v>9.5961999999999992E-3</v>
      </c>
      <c r="G131">
        <f t="shared" si="7"/>
        <v>0</v>
      </c>
      <c r="H131">
        <f t="shared" si="7"/>
        <v>0</v>
      </c>
      <c r="I131">
        <f t="shared" si="8"/>
        <v>0</v>
      </c>
      <c r="J131">
        <f t="shared" si="8"/>
        <v>0</v>
      </c>
      <c r="K131">
        <f t="shared" si="9"/>
        <v>0</v>
      </c>
      <c r="L131">
        <f t="shared" si="9"/>
        <v>0</v>
      </c>
      <c r="M131" s="11">
        <f t="shared" si="10"/>
        <v>0</v>
      </c>
      <c r="N131">
        <f t="shared" si="11"/>
        <v>139526300</v>
      </c>
      <c r="O131" s="11">
        <f t="shared" si="12"/>
        <v>1187801.8555796156</v>
      </c>
      <c r="P131" s="11">
        <f t="shared" si="13"/>
        <v>138338498.14442039</v>
      </c>
    </row>
    <row r="132" spans="3:16" x14ac:dyDescent="0.25">
      <c r="C132">
        <v>123</v>
      </c>
      <c r="D132">
        <v>1.5806</v>
      </c>
      <c r="E132">
        <v>1.1870799999999999</v>
      </c>
      <c r="F132">
        <v>8.0318999999999998E-3</v>
      </c>
      <c r="G132">
        <f t="shared" si="7"/>
        <v>6.9399999999999906E-2</v>
      </c>
      <c r="H132">
        <f t="shared" si="7"/>
        <v>0</v>
      </c>
      <c r="I132">
        <f t="shared" si="8"/>
        <v>0</v>
      </c>
      <c r="J132">
        <f t="shared" si="8"/>
        <v>0</v>
      </c>
      <c r="K132">
        <f t="shared" si="9"/>
        <v>4.6810000000000081E-4</v>
      </c>
      <c r="L132">
        <f t="shared" si="9"/>
        <v>0</v>
      </c>
      <c r="M132" s="11">
        <f t="shared" si="10"/>
        <v>4027086.9891230995</v>
      </c>
      <c r="N132">
        <f t="shared" si="11"/>
        <v>123093600</v>
      </c>
      <c r="O132" s="11">
        <f t="shared" si="12"/>
        <v>1187801.8555796156</v>
      </c>
      <c r="P132" s="11">
        <f t="shared" si="13"/>
        <v>125932885.13354349</v>
      </c>
    </row>
    <row r="133" spans="3:16" x14ac:dyDescent="0.25">
      <c r="C133">
        <v>124</v>
      </c>
      <c r="D133">
        <v>1.3576900000000001</v>
      </c>
      <c r="E133">
        <v>1.05542</v>
      </c>
      <c r="F133">
        <v>7.7126E-3</v>
      </c>
      <c r="G133">
        <f t="shared" si="7"/>
        <v>0.29230999999999985</v>
      </c>
      <c r="H133">
        <f t="shared" si="7"/>
        <v>0.19230999999999998</v>
      </c>
      <c r="I133">
        <f t="shared" si="8"/>
        <v>9.4579999999999886E-2</v>
      </c>
      <c r="J133">
        <f t="shared" si="8"/>
        <v>4.4580000000000064E-2</v>
      </c>
      <c r="K133">
        <f t="shared" si="9"/>
        <v>7.874000000000006E-4</v>
      </c>
      <c r="L133">
        <f t="shared" si="9"/>
        <v>2.8740000000000016E-4</v>
      </c>
      <c r="M133" s="11">
        <f t="shared" si="10"/>
        <v>17586381.767907795</v>
      </c>
      <c r="N133">
        <f t="shared" si="11"/>
        <v>110775200</v>
      </c>
      <c r="O133" s="11">
        <f t="shared" si="12"/>
        <v>1187801.8555796156</v>
      </c>
      <c r="P133" s="11">
        <f t="shared" si="13"/>
        <v>127173779.91232818</v>
      </c>
    </row>
    <row r="134" spans="3:16" x14ac:dyDescent="0.25">
      <c r="C134">
        <v>125</v>
      </c>
      <c r="D134">
        <v>1.97455</v>
      </c>
      <c r="E134">
        <v>1.3500799999999999</v>
      </c>
      <c r="F134">
        <v>8.7550000000000006E-3</v>
      </c>
      <c r="G134">
        <f t="shared" si="7"/>
        <v>0</v>
      </c>
      <c r="H134">
        <f t="shared" si="7"/>
        <v>0</v>
      </c>
      <c r="I134">
        <f t="shared" si="8"/>
        <v>0</v>
      </c>
      <c r="J134">
        <f t="shared" si="8"/>
        <v>0</v>
      </c>
      <c r="K134">
        <f t="shared" si="9"/>
        <v>0</v>
      </c>
      <c r="L134">
        <f t="shared" si="9"/>
        <v>0</v>
      </c>
      <c r="M134" s="11">
        <f t="shared" si="10"/>
        <v>0</v>
      </c>
      <c r="N134">
        <f t="shared" si="11"/>
        <v>142015000</v>
      </c>
      <c r="O134" s="11">
        <f t="shared" si="12"/>
        <v>1187801.8555796156</v>
      </c>
      <c r="P134" s="11">
        <f t="shared" si="13"/>
        <v>140827198.14442039</v>
      </c>
    </row>
    <row r="135" spans="3:16" x14ac:dyDescent="0.25">
      <c r="C135">
        <v>126</v>
      </c>
      <c r="D135">
        <v>1.8369899999999999</v>
      </c>
      <c r="E135">
        <v>1.21278</v>
      </c>
      <c r="F135">
        <v>8.6923E-3</v>
      </c>
      <c r="G135">
        <f t="shared" si="7"/>
        <v>0</v>
      </c>
      <c r="H135">
        <f t="shared" si="7"/>
        <v>0</v>
      </c>
      <c r="I135">
        <f t="shared" si="8"/>
        <v>0</v>
      </c>
      <c r="J135">
        <f t="shared" si="8"/>
        <v>0</v>
      </c>
      <c r="K135">
        <f t="shared" si="9"/>
        <v>0</v>
      </c>
      <c r="L135">
        <f t="shared" si="9"/>
        <v>0</v>
      </c>
      <c r="M135" s="11">
        <f t="shared" si="10"/>
        <v>0</v>
      </c>
      <c r="N135">
        <f t="shared" si="11"/>
        <v>132148000</v>
      </c>
      <c r="O135" s="11">
        <f t="shared" si="12"/>
        <v>1187801.8555796156</v>
      </c>
      <c r="P135" s="11">
        <f t="shared" si="13"/>
        <v>130960198.14442039</v>
      </c>
    </row>
    <row r="136" spans="3:16" x14ac:dyDescent="0.25">
      <c r="C136">
        <v>127</v>
      </c>
      <c r="D136">
        <v>1.7882199999999999</v>
      </c>
      <c r="E136">
        <v>1.3102799999999999</v>
      </c>
      <c r="F136">
        <v>8.0931000000000006E-3</v>
      </c>
      <c r="G136">
        <f t="shared" si="7"/>
        <v>0</v>
      </c>
      <c r="H136">
        <f t="shared" si="7"/>
        <v>0</v>
      </c>
      <c r="I136">
        <f t="shared" si="8"/>
        <v>0</v>
      </c>
      <c r="J136">
        <f t="shared" si="8"/>
        <v>0</v>
      </c>
      <c r="K136">
        <f t="shared" si="9"/>
        <v>4.0689999999999997E-4</v>
      </c>
      <c r="L136">
        <f t="shared" si="9"/>
        <v>0</v>
      </c>
      <c r="M136" s="11">
        <f t="shared" si="10"/>
        <v>1249301.2252018999</v>
      </c>
      <c r="N136">
        <f t="shared" si="11"/>
        <v>133650800</v>
      </c>
      <c r="O136" s="11">
        <f t="shared" si="12"/>
        <v>1187801.8555796156</v>
      </c>
      <c r="P136" s="11">
        <f t="shared" si="13"/>
        <v>133712299.36962229</v>
      </c>
    </row>
    <row r="137" spans="3:16" x14ac:dyDescent="0.25">
      <c r="C137">
        <v>128</v>
      </c>
      <c r="D137">
        <v>1.52318</v>
      </c>
      <c r="E137">
        <v>1.08962</v>
      </c>
      <c r="F137">
        <v>8.7305000000000004E-3</v>
      </c>
      <c r="G137">
        <f t="shared" si="7"/>
        <v>0.12681999999999993</v>
      </c>
      <c r="H137">
        <f t="shared" si="7"/>
        <v>2.6820000000000066E-2</v>
      </c>
      <c r="I137">
        <f t="shared" si="8"/>
        <v>6.0379999999999878E-2</v>
      </c>
      <c r="J137">
        <f t="shared" si="8"/>
        <v>1.0380000000000056E-2</v>
      </c>
      <c r="K137">
        <f t="shared" si="9"/>
        <v>0</v>
      </c>
      <c r="L137">
        <f t="shared" si="9"/>
        <v>0</v>
      </c>
      <c r="M137" s="11">
        <f t="shared" si="10"/>
        <v>5324595.7004399989</v>
      </c>
      <c r="N137">
        <f t="shared" si="11"/>
        <v>119866600</v>
      </c>
      <c r="O137" s="11">
        <f t="shared" si="12"/>
        <v>1187801.8555796156</v>
      </c>
      <c r="P137" s="11">
        <f t="shared" si="13"/>
        <v>124003393.84486039</v>
      </c>
    </row>
    <row r="138" spans="3:16" x14ac:dyDescent="0.25">
      <c r="C138">
        <v>129</v>
      </c>
      <c r="D138">
        <v>1.79253</v>
      </c>
      <c r="E138">
        <v>1.3976200000000001</v>
      </c>
      <c r="F138">
        <v>9.3714999999999996E-3</v>
      </c>
      <c r="G138">
        <f t="shared" si="7"/>
        <v>0</v>
      </c>
      <c r="H138">
        <f t="shared" si="7"/>
        <v>0</v>
      </c>
      <c r="I138">
        <f t="shared" si="8"/>
        <v>0</v>
      </c>
      <c r="J138">
        <f t="shared" si="8"/>
        <v>0</v>
      </c>
      <c r="K138">
        <f t="shared" si="9"/>
        <v>0</v>
      </c>
      <c r="L138">
        <f t="shared" si="9"/>
        <v>0</v>
      </c>
      <c r="M138" s="11">
        <f t="shared" si="10"/>
        <v>0</v>
      </c>
      <c r="N138">
        <f t="shared" si="11"/>
        <v>143217600</v>
      </c>
      <c r="O138" s="11">
        <f t="shared" si="12"/>
        <v>1187801.8555796156</v>
      </c>
      <c r="P138" s="11">
        <f t="shared" si="13"/>
        <v>142029798.14442039</v>
      </c>
    </row>
    <row r="139" spans="3:16" x14ac:dyDescent="0.25">
      <c r="C139">
        <v>130</v>
      </c>
      <c r="D139">
        <v>1.82283</v>
      </c>
      <c r="E139">
        <v>1.39544</v>
      </c>
      <c r="F139">
        <v>9.0951000000000001E-3</v>
      </c>
      <c r="G139">
        <f t="shared" ref="G139:H202" si="14">IF($D139&lt;G$9,G$9-$D139,0)</f>
        <v>0</v>
      </c>
      <c r="H139">
        <f t="shared" si="14"/>
        <v>0</v>
      </c>
      <c r="I139">
        <f t="shared" ref="I139:J202" si="15">IF($E139&lt;I$9,I$9-$E139,0)</f>
        <v>0</v>
      </c>
      <c r="J139">
        <f t="shared" si="15"/>
        <v>0</v>
      </c>
      <c r="K139">
        <f t="shared" ref="K139:L202" si="16">IF($F139&lt;K$9,K$9-$F139,0)</f>
        <v>0</v>
      </c>
      <c r="L139">
        <f t="shared" si="16"/>
        <v>0</v>
      </c>
      <c r="M139" s="11">
        <f t="shared" ref="M139:M202" si="17">SUMPRODUCT($G$5:$L$5,G139:L139)</f>
        <v>0</v>
      </c>
      <c r="N139">
        <f t="shared" ref="N139:N202" si="18">SUMPRODUCT(D139:F139,$D$6:$F$6)</f>
        <v>142609000</v>
      </c>
      <c r="O139" s="11">
        <f t="shared" ref="O139:O202" si="19">$I$3</f>
        <v>1187801.8555796156</v>
      </c>
      <c r="P139" s="11">
        <f t="shared" ref="P139:P202" si="20">N139+M139-O139</f>
        <v>141421198.14442039</v>
      </c>
    </row>
    <row r="140" spans="3:16" x14ac:dyDescent="0.25">
      <c r="C140">
        <v>131</v>
      </c>
      <c r="D140">
        <v>1.7521800000000001</v>
      </c>
      <c r="E140">
        <v>1.3671500000000001</v>
      </c>
      <c r="F140">
        <v>9.4313999999999995E-3</v>
      </c>
      <c r="G140">
        <f t="shared" si="14"/>
        <v>0</v>
      </c>
      <c r="H140">
        <f t="shared" si="14"/>
        <v>0</v>
      </c>
      <c r="I140">
        <f t="shared" si="15"/>
        <v>0</v>
      </c>
      <c r="J140">
        <f t="shared" si="15"/>
        <v>0</v>
      </c>
      <c r="K140">
        <f t="shared" si="16"/>
        <v>0</v>
      </c>
      <c r="L140">
        <f t="shared" si="16"/>
        <v>0</v>
      </c>
      <c r="M140" s="11">
        <f t="shared" si="17"/>
        <v>0</v>
      </c>
      <c r="N140">
        <f t="shared" si="18"/>
        <v>141126700</v>
      </c>
      <c r="O140" s="11">
        <f t="shared" si="19"/>
        <v>1187801.8555796156</v>
      </c>
      <c r="P140" s="11">
        <f t="shared" si="20"/>
        <v>139938898.14442039</v>
      </c>
    </row>
    <row r="141" spans="3:16" x14ac:dyDescent="0.25">
      <c r="C141">
        <v>132</v>
      </c>
      <c r="D141">
        <v>1.5515000000000001</v>
      </c>
      <c r="E141">
        <v>1.1472</v>
      </c>
      <c r="F141">
        <v>8.6341999999999999E-3</v>
      </c>
      <c r="G141">
        <f t="shared" si="14"/>
        <v>9.849999999999981E-2</v>
      </c>
      <c r="H141">
        <f t="shared" si="14"/>
        <v>0</v>
      </c>
      <c r="I141">
        <f t="shared" si="15"/>
        <v>2.7999999999999137E-3</v>
      </c>
      <c r="J141">
        <f t="shared" si="15"/>
        <v>0</v>
      </c>
      <c r="K141">
        <f t="shared" si="16"/>
        <v>0</v>
      </c>
      <c r="L141">
        <f t="shared" si="16"/>
        <v>0</v>
      </c>
      <c r="M141" s="11">
        <f t="shared" si="17"/>
        <v>3675844.2352999933</v>
      </c>
      <c r="N141">
        <f t="shared" si="18"/>
        <v>122926800</v>
      </c>
      <c r="O141" s="11">
        <f t="shared" si="19"/>
        <v>1187801.8555796156</v>
      </c>
      <c r="P141" s="11">
        <f t="shared" si="20"/>
        <v>125414842.37972037</v>
      </c>
    </row>
    <row r="142" spans="3:16" x14ac:dyDescent="0.25">
      <c r="C142">
        <v>133</v>
      </c>
      <c r="D142">
        <v>1.4631700000000001</v>
      </c>
      <c r="E142">
        <v>1.1279300000000001</v>
      </c>
      <c r="F142">
        <v>9.0576000000000007E-3</v>
      </c>
      <c r="G142">
        <f t="shared" si="14"/>
        <v>0.18682999999999983</v>
      </c>
      <c r="H142">
        <f t="shared" si="14"/>
        <v>8.6829999999999963E-2</v>
      </c>
      <c r="I142">
        <f t="shared" si="15"/>
        <v>2.2069999999999812E-2</v>
      </c>
      <c r="J142">
        <f t="shared" si="15"/>
        <v>0</v>
      </c>
      <c r="K142">
        <f t="shared" si="16"/>
        <v>0</v>
      </c>
      <c r="L142">
        <f t="shared" si="16"/>
        <v>0</v>
      </c>
      <c r="M142" s="11">
        <f t="shared" si="17"/>
        <v>8888423.5224999934</v>
      </c>
      <c r="N142">
        <f t="shared" si="18"/>
        <v>121890300</v>
      </c>
      <c r="O142" s="11">
        <f t="shared" si="19"/>
        <v>1187801.8555796156</v>
      </c>
      <c r="P142" s="11">
        <f t="shared" si="20"/>
        <v>129590921.66692038</v>
      </c>
    </row>
    <row r="143" spans="3:16" x14ac:dyDescent="0.25">
      <c r="C143">
        <v>134</v>
      </c>
      <c r="D143">
        <v>1.8282099999999999</v>
      </c>
      <c r="E143">
        <v>1.3089200000000001</v>
      </c>
      <c r="F143">
        <v>9.6238999999999995E-3</v>
      </c>
      <c r="G143">
        <f t="shared" si="14"/>
        <v>0</v>
      </c>
      <c r="H143">
        <f t="shared" si="14"/>
        <v>0</v>
      </c>
      <c r="I143">
        <f t="shared" si="15"/>
        <v>0</v>
      </c>
      <c r="J143">
        <f t="shared" si="15"/>
        <v>0</v>
      </c>
      <c r="K143">
        <f t="shared" si="16"/>
        <v>0</v>
      </c>
      <c r="L143">
        <f t="shared" si="16"/>
        <v>0</v>
      </c>
      <c r="M143" s="11">
        <f t="shared" si="17"/>
        <v>0</v>
      </c>
      <c r="N143">
        <f t="shared" si="18"/>
        <v>140505800</v>
      </c>
      <c r="O143" s="11">
        <f t="shared" si="19"/>
        <v>1187801.8555796156</v>
      </c>
      <c r="P143" s="11">
        <f t="shared" si="20"/>
        <v>139317998.14442039</v>
      </c>
    </row>
    <row r="144" spans="3:16" x14ac:dyDescent="0.25">
      <c r="C144">
        <v>135</v>
      </c>
      <c r="D144">
        <v>2.07016</v>
      </c>
      <c r="E144">
        <v>1.5980799999999999</v>
      </c>
      <c r="F144">
        <v>1.0369E-2</v>
      </c>
      <c r="G144">
        <f t="shared" si="14"/>
        <v>0</v>
      </c>
      <c r="H144">
        <f t="shared" si="14"/>
        <v>0</v>
      </c>
      <c r="I144">
        <f t="shared" si="15"/>
        <v>0</v>
      </c>
      <c r="J144">
        <f t="shared" si="15"/>
        <v>0</v>
      </c>
      <c r="K144">
        <f t="shared" si="16"/>
        <v>0</v>
      </c>
      <c r="L144">
        <f t="shared" si="16"/>
        <v>0</v>
      </c>
      <c r="M144" s="11">
        <f t="shared" si="17"/>
        <v>0</v>
      </c>
      <c r="N144">
        <f t="shared" si="18"/>
        <v>162783200</v>
      </c>
      <c r="O144" s="11">
        <f t="shared" si="19"/>
        <v>1187801.8555796156</v>
      </c>
      <c r="P144" s="11">
        <f t="shared" si="20"/>
        <v>161595398.14442039</v>
      </c>
    </row>
    <row r="145" spans="3:16" x14ac:dyDescent="0.25">
      <c r="C145">
        <v>136</v>
      </c>
      <c r="D145">
        <v>1.7883100000000001</v>
      </c>
      <c r="E145">
        <v>1.36331</v>
      </c>
      <c r="F145">
        <v>9.3209999999999994E-3</v>
      </c>
      <c r="G145">
        <f t="shared" si="14"/>
        <v>0</v>
      </c>
      <c r="H145">
        <f t="shared" si="14"/>
        <v>0</v>
      </c>
      <c r="I145">
        <f t="shared" si="15"/>
        <v>0</v>
      </c>
      <c r="J145">
        <f t="shared" si="15"/>
        <v>0</v>
      </c>
      <c r="K145">
        <f t="shared" si="16"/>
        <v>0</v>
      </c>
      <c r="L145">
        <f t="shared" si="16"/>
        <v>0</v>
      </c>
      <c r="M145" s="11">
        <f t="shared" si="17"/>
        <v>0</v>
      </c>
      <c r="N145">
        <f t="shared" si="18"/>
        <v>141215700</v>
      </c>
      <c r="O145" s="11">
        <f t="shared" si="19"/>
        <v>1187801.8555796156</v>
      </c>
      <c r="P145" s="11">
        <f t="shared" si="20"/>
        <v>140027898.14442039</v>
      </c>
    </row>
    <row r="146" spans="3:16" x14ac:dyDescent="0.25">
      <c r="C146">
        <v>137</v>
      </c>
      <c r="D146">
        <v>1.42205</v>
      </c>
      <c r="E146">
        <v>1.0510200000000001</v>
      </c>
      <c r="F146">
        <v>8.4419000000000004E-3</v>
      </c>
      <c r="G146">
        <f t="shared" si="14"/>
        <v>0.22794999999999987</v>
      </c>
      <c r="H146">
        <f t="shared" si="14"/>
        <v>0.12795000000000001</v>
      </c>
      <c r="I146">
        <f t="shared" si="15"/>
        <v>9.8979999999999846E-2</v>
      </c>
      <c r="J146">
        <f t="shared" si="15"/>
        <v>4.8980000000000024E-2</v>
      </c>
      <c r="K146">
        <f t="shared" si="16"/>
        <v>5.8100000000000165E-5</v>
      </c>
      <c r="L146">
        <f t="shared" si="16"/>
        <v>0</v>
      </c>
      <c r="M146" s="11">
        <f t="shared" si="17"/>
        <v>11508826.410283096</v>
      </c>
      <c r="N146">
        <f t="shared" si="18"/>
        <v>114759600</v>
      </c>
      <c r="O146" s="11">
        <f t="shared" si="19"/>
        <v>1187801.8555796156</v>
      </c>
      <c r="P146" s="11">
        <f t="shared" si="20"/>
        <v>125080624.55470347</v>
      </c>
    </row>
    <row r="147" spans="3:16" x14ac:dyDescent="0.25">
      <c r="C147">
        <v>138</v>
      </c>
      <c r="D147">
        <v>1.6473599999999999</v>
      </c>
      <c r="E147">
        <v>1.3037300000000001</v>
      </c>
      <c r="F147">
        <v>8.8549000000000006E-3</v>
      </c>
      <c r="G147">
        <f t="shared" si="14"/>
        <v>2.6399999999999757E-3</v>
      </c>
      <c r="H147">
        <f t="shared" si="14"/>
        <v>0</v>
      </c>
      <c r="I147">
        <f t="shared" si="15"/>
        <v>0</v>
      </c>
      <c r="J147">
        <f t="shared" si="15"/>
        <v>0</v>
      </c>
      <c r="K147">
        <f t="shared" si="16"/>
        <v>0</v>
      </c>
      <c r="L147">
        <f t="shared" si="16"/>
        <v>0</v>
      </c>
      <c r="M147" s="11">
        <f t="shared" si="17"/>
        <v>98520.082319999099</v>
      </c>
      <c r="N147">
        <f t="shared" si="18"/>
        <v>133553300</v>
      </c>
      <c r="O147" s="11">
        <f t="shared" si="19"/>
        <v>1187801.8555796156</v>
      </c>
      <c r="P147" s="11">
        <f t="shared" si="20"/>
        <v>132464018.22674039</v>
      </c>
    </row>
    <row r="148" spans="3:16" x14ac:dyDescent="0.25">
      <c r="C148">
        <v>139</v>
      </c>
      <c r="D148">
        <v>1.65256</v>
      </c>
      <c r="E148">
        <v>1.31227</v>
      </c>
      <c r="F148">
        <v>9.2008999999999997E-3</v>
      </c>
      <c r="G148">
        <f t="shared" si="14"/>
        <v>0</v>
      </c>
      <c r="H148">
        <f t="shared" si="14"/>
        <v>0</v>
      </c>
      <c r="I148">
        <f t="shared" si="15"/>
        <v>0</v>
      </c>
      <c r="J148">
        <f t="shared" si="15"/>
        <v>0</v>
      </c>
      <c r="K148">
        <f t="shared" si="16"/>
        <v>0</v>
      </c>
      <c r="L148">
        <f t="shared" si="16"/>
        <v>0</v>
      </c>
      <c r="M148" s="11">
        <f t="shared" si="17"/>
        <v>0</v>
      </c>
      <c r="N148">
        <f t="shared" si="18"/>
        <v>135468300</v>
      </c>
      <c r="O148" s="11">
        <f t="shared" si="19"/>
        <v>1187801.8555796156</v>
      </c>
      <c r="P148" s="11">
        <f t="shared" si="20"/>
        <v>134280498.14442039</v>
      </c>
    </row>
    <row r="149" spans="3:16" x14ac:dyDescent="0.25">
      <c r="C149">
        <v>140</v>
      </c>
      <c r="D149">
        <v>1.67679</v>
      </c>
      <c r="E149">
        <v>1.23299</v>
      </c>
      <c r="F149">
        <v>9.4935999999999996E-3</v>
      </c>
      <c r="G149">
        <f t="shared" si="14"/>
        <v>0</v>
      </c>
      <c r="H149">
        <f t="shared" si="14"/>
        <v>0</v>
      </c>
      <c r="I149">
        <f t="shared" si="15"/>
        <v>0</v>
      </c>
      <c r="J149">
        <f t="shared" si="15"/>
        <v>0</v>
      </c>
      <c r="K149">
        <f t="shared" si="16"/>
        <v>0</v>
      </c>
      <c r="L149">
        <f t="shared" si="16"/>
        <v>0</v>
      </c>
      <c r="M149" s="11">
        <f t="shared" si="17"/>
        <v>0</v>
      </c>
      <c r="N149">
        <f t="shared" si="18"/>
        <v>133159700</v>
      </c>
      <c r="O149" s="11">
        <f t="shared" si="19"/>
        <v>1187801.8555796156</v>
      </c>
      <c r="P149" s="11">
        <f t="shared" si="20"/>
        <v>131971898.14442039</v>
      </c>
    </row>
    <row r="150" spans="3:16" x14ac:dyDescent="0.25">
      <c r="C150">
        <v>141</v>
      </c>
      <c r="D150">
        <v>1.79572</v>
      </c>
      <c r="E150">
        <v>1.3385899999999999</v>
      </c>
      <c r="F150">
        <v>9.2251E-3</v>
      </c>
      <c r="G150">
        <f t="shared" si="14"/>
        <v>0</v>
      </c>
      <c r="H150">
        <f t="shared" si="14"/>
        <v>0</v>
      </c>
      <c r="I150">
        <f t="shared" si="15"/>
        <v>0</v>
      </c>
      <c r="J150">
        <f t="shared" si="15"/>
        <v>0</v>
      </c>
      <c r="K150">
        <f t="shared" si="16"/>
        <v>0</v>
      </c>
      <c r="L150">
        <f t="shared" si="16"/>
        <v>0</v>
      </c>
      <c r="M150" s="11">
        <f t="shared" si="17"/>
        <v>0</v>
      </c>
      <c r="N150">
        <f t="shared" si="18"/>
        <v>139744300</v>
      </c>
      <c r="O150" s="11">
        <f t="shared" si="19"/>
        <v>1187801.8555796156</v>
      </c>
      <c r="P150" s="11">
        <f t="shared" si="20"/>
        <v>138556498.14442039</v>
      </c>
    </row>
    <row r="151" spans="3:16" x14ac:dyDescent="0.25">
      <c r="C151">
        <v>142</v>
      </c>
      <c r="D151">
        <v>1.66794</v>
      </c>
      <c r="E151">
        <v>1.2107300000000001</v>
      </c>
      <c r="F151">
        <v>8.5988999999999996E-3</v>
      </c>
      <c r="G151">
        <f t="shared" si="14"/>
        <v>0</v>
      </c>
      <c r="H151">
        <f t="shared" si="14"/>
        <v>0</v>
      </c>
      <c r="I151">
        <f t="shared" si="15"/>
        <v>0</v>
      </c>
      <c r="J151">
        <f t="shared" si="15"/>
        <v>0</v>
      </c>
      <c r="K151">
        <f t="shared" si="16"/>
        <v>0</v>
      </c>
      <c r="L151">
        <f t="shared" si="16"/>
        <v>0</v>
      </c>
      <c r="M151" s="11">
        <f t="shared" si="17"/>
        <v>0</v>
      </c>
      <c r="N151">
        <f t="shared" si="18"/>
        <v>128290900</v>
      </c>
      <c r="O151" s="11">
        <f t="shared" si="19"/>
        <v>1187801.8555796156</v>
      </c>
      <c r="P151" s="11">
        <f t="shared" si="20"/>
        <v>127103098.14442039</v>
      </c>
    </row>
    <row r="152" spans="3:16" x14ac:dyDescent="0.25">
      <c r="C152">
        <v>143</v>
      </c>
      <c r="D152">
        <v>1.7102200000000001</v>
      </c>
      <c r="E152">
        <v>1.23963</v>
      </c>
      <c r="F152">
        <v>9.6433999999999999E-3</v>
      </c>
      <c r="G152">
        <f t="shared" si="14"/>
        <v>0</v>
      </c>
      <c r="H152">
        <f t="shared" si="14"/>
        <v>0</v>
      </c>
      <c r="I152">
        <f t="shared" si="15"/>
        <v>0</v>
      </c>
      <c r="J152">
        <f t="shared" si="15"/>
        <v>0</v>
      </c>
      <c r="K152">
        <f t="shared" si="16"/>
        <v>0</v>
      </c>
      <c r="L152">
        <f t="shared" si="16"/>
        <v>0</v>
      </c>
      <c r="M152" s="11">
        <f t="shared" si="17"/>
        <v>0</v>
      </c>
      <c r="N152">
        <f t="shared" si="18"/>
        <v>134759500</v>
      </c>
      <c r="O152" s="11">
        <f t="shared" si="19"/>
        <v>1187801.8555796156</v>
      </c>
      <c r="P152" s="11">
        <f t="shared" si="20"/>
        <v>133571698.14442039</v>
      </c>
    </row>
    <row r="153" spans="3:16" x14ac:dyDescent="0.25">
      <c r="C153">
        <v>144</v>
      </c>
      <c r="D153">
        <v>1.6647700000000001</v>
      </c>
      <c r="E153">
        <v>1.35483</v>
      </c>
      <c r="F153">
        <v>8.5130999999999991E-3</v>
      </c>
      <c r="G153">
        <f t="shared" si="14"/>
        <v>0</v>
      </c>
      <c r="H153">
        <f t="shared" si="14"/>
        <v>0</v>
      </c>
      <c r="I153">
        <f t="shared" si="15"/>
        <v>0</v>
      </c>
      <c r="J153">
        <f t="shared" si="15"/>
        <v>0</v>
      </c>
      <c r="K153">
        <f t="shared" si="16"/>
        <v>0</v>
      </c>
      <c r="L153">
        <f t="shared" si="16"/>
        <v>0</v>
      </c>
      <c r="M153" s="11">
        <f t="shared" si="17"/>
        <v>0</v>
      </c>
      <c r="N153">
        <f t="shared" si="18"/>
        <v>135089300</v>
      </c>
      <c r="O153" s="11">
        <f t="shared" si="19"/>
        <v>1187801.8555796156</v>
      </c>
      <c r="P153" s="11">
        <f t="shared" si="20"/>
        <v>133901498.14442039</v>
      </c>
    </row>
    <row r="154" spans="3:16" x14ac:dyDescent="0.25">
      <c r="C154">
        <v>145</v>
      </c>
      <c r="D154">
        <v>1.5426800000000001</v>
      </c>
      <c r="E154">
        <v>1.15158</v>
      </c>
      <c r="F154">
        <v>9.4228999999999997E-3</v>
      </c>
      <c r="G154">
        <f t="shared" si="14"/>
        <v>0.10731999999999986</v>
      </c>
      <c r="H154">
        <f t="shared" si="14"/>
        <v>7.3199999999999932E-3</v>
      </c>
      <c r="I154">
        <f t="shared" si="15"/>
        <v>0</v>
      </c>
      <c r="J154">
        <f t="shared" si="15"/>
        <v>0</v>
      </c>
      <c r="K154">
        <f t="shared" si="16"/>
        <v>0</v>
      </c>
      <c r="L154">
        <f t="shared" si="16"/>
        <v>0</v>
      </c>
      <c r="M154" s="11">
        <f t="shared" si="17"/>
        <v>4166536.4165199944</v>
      </c>
      <c r="N154">
        <f t="shared" si="18"/>
        <v>126124200</v>
      </c>
      <c r="O154" s="11">
        <f t="shared" si="19"/>
        <v>1187801.8555796156</v>
      </c>
      <c r="P154" s="11">
        <f t="shared" si="20"/>
        <v>129102934.56094038</v>
      </c>
    </row>
    <row r="155" spans="3:16" x14ac:dyDescent="0.25">
      <c r="C155">
        <v>146</v>
      </c>
      <c r="D155">
        <v>1.5728500000000001</v>
      </c>
      <c r="E155">
        <v>1.19977</v>
      </c>
      <c r="F155">
        <v>7.9614000000000004E-3</v>
      </c>
      <c r="G155">
        <f t="shared" si="14"/>
        <v>7.714999999999983E-2</v>
      </c>
      <c r="H155">
        <f t="shared" si="14"/>
        <v>0</v>
      </c>
      <c r="I155">
        <f t="shared" si="15"/>
        <v>0</v>
      </c>
      <c r="J155">
        <f t="shared" si="15"/>
        <v>0</v>
      </c>
      <c r="K155">
        <f t="shared" si="16"/>
        <v>5.3860000000000019E-4</v>
      </c>
      <c r="L155">
        <f t="shared" si="16"/>
        <v>3.8599999999999746E-5</v>
      </c>
      <c r="M155" s="11">
        <f t="shared" si="17"/>
        <v>4534937.9042941937</v>
      </c>
      <c r="N155">
        <f t="shared" si="18"/>
        <v>123291100</v>
      </c>
      <c r="O155" s="11">
        <f t="shared" si="19"/>
        <v>1187801.8555796156</v>
      </c>
      <c r="P155" s="11">
        <f t="shared" si="20"/>
        <v>126638236.04871458</v>
      </c>
    </row>
    <row r="156" spans="3:16" x14ac:dyDescent="0.25">
      <c r="C156">
        <v>147</v>
      </c>
      <c r="D156">
        <v>2.13287</v>
      </c>
      <c r="E156">
        <v>1.4725600000000001</v>
      </c>
      <c r="F156">
        <v>9.1483999999999992E-3</v>
      </c>
      <c r="G156">
        <f t="shared" si="14"/>
        <v>0</v>
      </c>
      <c r="H156">
        <f t="shared" si="14"/>
        <v>0</v>
      </c>
      <c r="I156">
        <f t="shared" si="15"/>
        <v>0</v>
      </c>
      <c r="J156">
        <f t="shared" si="15"/>
        <v>0</v>
      </c>
      <c r="K156">
        <f t="shared" si="16"/>
        <v>0</v>
      </c>
      <c r="L156">
        <f t="shared" si="16"/>
        <v>0</v>
      </c>
      <c r="M156" s="11">
        <f t="shared" si="17"/>
        <v>0</v>
      </c>
      <c r="N156">
        <f t="shared" si="18"/>
        <v>152879000</v>
      </c>
      <c r="O156" s="11">
        <f t="shared" si="19"/>
        <v>1187801.8555796156</v>
      </c>
      <c r="P156" s="11">
        <f t="shared" si="20"/>
        <v>151691198.14442039</v>
      </c>
    </row>
    <row r="157" spans="3:16" x14ac:dyDescent="0.25">
      <c r="C157">
        <v>148</v>
      </c>
      <c r="D157">
        <v>1.48841</v>
      </c>
      <c r="E157">
        <v>1.1585799999999999</v>
      </c>
      <c r="F157">
        <v>9.1003999999999998E-3</v>
      </c>
      <c r="G157">
        <f t="shared" si="14"/>
        <v>0.1615899999999999</v>
      </c>
      <c r="H157">
        <f t="shared" si="14"/>
        <v>6.1590000000000034E-2</v>
      </c>
      <c r="I157">
        <f t="shared" si="15"/>
        <v>0</v>
      </c>
      <c r="J157">
        <f t="shared" si="15"/>
        <v>0</v>
      </c>
      <c r="K157">
        <f t="shared" si="16"/>
        <v>0</v>
      </c>
      <c r="L157">
        <f t="shared" si="16"/>
        <v>0</v>
      </c>
      <c r="M157" s="11">
        <f t="shared" si="17"/>
        <v>7389485.7844899967</v>
      </c>
      <c r="N157">
        <f t="shared" si="18"/>
        <v>124098800</v>
      </c>
      <c r="O157" s="11">
        <f t="shared" si="19"/>
        <v>1187801.8555796156</v>
      </c>
      <c r="P157" s="11">
        <f t="shared" si="20"/>
        <v>130300483.92891037</v>
      </c>
    </row>
    <row r="158" spans="3:16" x14ac:dyDescent="0.25">
      <c r="C158">
        <v>149</v>
      </c>
      <c r="D158">
        <v>1.4837899999999999</v>
      </c>
      <c r="E158">
        <v>1.15307</v>
      </c>
      <c r="F158">
        <v>8.9911999999999995E-3</v>
      </c>
      <c r="G158">
        <f t="shared" si="14"/>
        <v>0.16620999999999997</v>
      </c>
      <c r="H158">
        <f t="shared" si="14"/>
        <v>6.6210000000000102E-2</v>
      </c>
      <c r="I158">
        <f t="shared" si="15"/>
        <v>0</v>
      </c>
      <c r="J158">
        <f t="shared" si="15"/>
        <v>0</v>
      </c>
      <c r="K158">
        <f t="shared" si="16"/>
        <v>0</v>
      </c>
      <c r="L158">
        <f t="shared" si="16"/>
        <v>0</v>
      </c>
      <c r="M158" s="11">
        <f t="shared" si="17"/>
        <v>7663855.1613100003</v>
      </c>
      <c r="N158">
        <f t="shared" si="18"/>
        <v>123294100</v>
      </c>
      <c r="O158" s="11">
        <f t="shared" si="19"/>
        <v>1187801.8555796156</v>
      </c>
      <c r="P158" s="11">
        <f t="shared" si="20"/>
        <v>129770153.30573039</v>
      </c>
    </row>
    <row r="159" spans="3:16" x14ac:dyDescent="0.25">
      <c r="C159">
        <v>150</v>
      </c>
      <c r="D159">
        <v>1.71601</v>
      </c>
      <c r="E159">
        <v>1.2638</v>
      </c>
      <c r="F159">
        <v>7.8244999999999999E-3</v>
      </c>
      <c r="G159">
        <f t="shared" si="14"/>
        <v>0</v>
      </c>
      <c r="H159">
        <f t="shared" si="14"/>
        <v>0</v>
      </c>
      <c r="I159">
        <f t="shared" si="15"/>
        <v>0</v>
      </c>
      <c r="J159">
        <f t="shared" si="15"/>
        <v>0</v>
      </c>
      <c r="K159">
        <f t="shared" si="16"/>
        <v>6.7550000000000075E-4</v>
      </c>
      <c r="L159">
        <f t="shared" si="16"/>
        <v>1.7550000000000031E-4</v>
      </c>
      <c r="M159" s="11">
        <f t="shared" si="17"/>
        <v>2083889.6542735023</v>
      </c>
      <c r="N159">
        <f t="shared" si="18"/>
        <v>128808200</v>
      </c>
      <c r="O159" s="11">
        <f t="shared" si="19"/>
        <v>1187801.8555796156</v>
      </c>
      <c r="P159" s="11">
        <f t="shared" si="20"/>
        <v>129704287.79869388</v>
      </c>
    </row>
    <row r="160" spans="3:16" x14ac:dyDescent="0.25">
      <c r="C160">
        <v>151</v>
      </c>
      <c r="D160">
        <v>1.8326199999999999</v>
      </c>
      <c r="E160">
        <v>1.36073</v>
      </c>
      <c r="F160">
        <v>9.5527000000000008E-3</v>
      </c>
      <c r="G160">
        <f t="shared" si="14"/>
        <v>0</v>
      </c>
      <c r="H160">
        <f t="shared" si="14"/>
        <v>0</v>
      </c>
      <c r="I160">
        <f t="shared" si="15"/>
        <v>0</v>
      </c>
      <c r="J160">
        <f t="shared" si="15"/>
        <v>0</v>
      </c>
      <c r="K160">
        <f t="shared" si="16"/>
        <v>0</v>
      </c>
      <c r="L160">
        <f t="shared" si="16"/>
        <v>0</v>
      </c>
      <c r="M160" s="11">
        <f t="shared" si="17"/>
        <v>0</v>
      </c>
      <c r="N160">
        <f t="shared" si="18"/>
        <v>142899700</v>
      </c>
      <c r="O160" s="11">
        <f t="shared" si="19"/>
        <v>1187801.8555796156</v>
      </c>
      <c r="P160" s="11">
        <f t="shared" si="20"/>
        <v>141711898.14442039</v>
      </c>
    </row>
    <row r="161" spans="3:16" x14ac:dyDescent="0.25">
      <c r="C161">
        <v>152</v>
      </c>
      <c r="D161">
        <v>1.5825499999999999</v>
      </c>
      <c r="E161">
        <v>1.19859</v>
      </c>
      <c r="F161">
        <v>8.6060000000000008E-3</v>
      </c>
      <c r="G161">
        <f t="shared" si="14"/>
        <v>6.745000000000001E-2</v>
      </c>
      <c r="H161">
        <f t="shared" si="14"/>
        <v>0</v>
      </c>
      <c r="I161">
        <f t="shared" si="15"/>
        <v>0</v>
      </c>
      <c r="J161">
        <f t="shared" si="15"/>
        <v>0</v>
      </c>
      <c r="K161">
        <f t="shared" si="16"/>
        <v>0</v>
      </c>
      <c r="L161">
        <f t="shared" si="16"/>
        <v>0</v>
      </c>
      <c r="M161" s="11">
        <f t="shared" si="17"/>
        <v>2517113.4668500004</v>
      </c>
      <c r="N161">
        <f t="shared" si="18"/>
        <v>126004500</v>
      </c>
      <c r="O161" s="11">
        <f t="shared" si="19"/>
        <v>1187801.8555796156</v>
      </c>
      <c r="P161" s="11">
        <f t="shared" si="20"/>
        <v>127333811.61127038</v>
      </c>
    </row>
    <row r="162" spans="3:16" x14ac:dyDescent="0.25">
      <c r="C162">
        <v>153</v>
      </c>
      <c r="D162">
        <v>1.77495</v>
      </c>
      <c r="E162">
        <v>1.39785</v>
      </c>
      <c r="F162">
        <v>1.0102E-2</v>
      </c>
      <c r="G162">
        <f t="shared" si="14"/>
        <v>0</v>
      </c>
      <c r="H162">
        <f t="shared" si="14"/>
        <v>0</v>
      </c>
      <c r="I162">
        <f t="shared" si="15"/>
        <v>0</v>
      </c>
      <c r="J162">
        <f t="shared" si="15"/>
        <v>0</v>
      </c>
      <c r="K162">
        <f t="shared" si="16"/>
        <v>0</v>
      </c>
      <c r="L162">
        <f t="shared" si="16"/>
        <v>0</v>
      </c>
      <c r="M162" s="11">
        <f t="shared" si="17"/>
        <v>0</v>
      </c>
      <c r="N162">
        <f t="shared" si="18"/>
        <v>145799500</v>
      </c>
      <c r="O162" s="11">
        <f t="shared" si="19"/>
        <v>1187801.8555796156</v>
      </c>
      <c r="P162" s="11">
        <f t="shared" si="20"/>
        <v>144611698.14442039</v>
      </c>
    </row>
    <row r="163" spans="3:16" x14ac:dyDescent="0.25">
      <c r="C163">
        <v>154</v>
      </c>
      <c r="D163">
        <v>1.6828399999999999</v>
      </c>
      <c r="E163">
        <v>1.27451</v>
      </c>
      <c r="F163">
        <v>9.3685999999999995E-3</v>
      </c>
      <c r="G163">
        <f t="shared" si="14"/>
        <v>0</v>
      </c>
      <c r="H163">
        <f t="shared" si="14"/>
        <v>0</v>
      </c>
      <c r="I163">
        <f t="shared" si="15"/>
        <v>0</v>
      </c>
      <c r="J163">
        <f t="shared" si="15"/>
        <v>0</v>
      </c>
      <c r="K163">
        <f t="shared" si="16"/>
        <v>0</v>
      </c>
      <c r="L163">
        <f t="shared" si="16"/>
        <v>0</v>
      </c>
      <c r="M163" s="11">
        <f t="shared" si="17"/>
        <v>0</v>
      </c>
      <c r="N163">
        <f t="shared" si="18"/>
        <v>134856700</v>
      </c>
      <c r="O163" s="11">
        <f t="shared" si="19"/>
        <v>1187801.8555796156</v>
      </c>
      <c r="P163" s="11">
        <f t="shared" si="20"/>
        <v>133668898.14442039</v>
      </c>
    </row>
    <row r="164" spans="3:16" x14ac:dyDescent="0.25">
      <c r="C164">
        <v>155</v>
      </c>
      <c r="D164">
        <v>1.61222</v>
      </c>
      <c r="E164">
        <v>1.2345999999999999</v>
      </c>
      <c r="F164">
        <v>8.3531000000000005E-3</v>
      </c>
      <c r="G164">
        <f t="shared" si="14"/>
        <v>3.7779999999999925E-2</v>
      </c>
      <c r="H164">
        <f t="shared" si="14"/>
        <v>0</v>
      </c>
      <c r="I164">
        <f t="shared" si="15"/>
        <v>0</v>
      </c>
      <c r="J164">
        <f t="shared" si="15"/>
        <v>0</v>
      </c>
      <c r="K164">
        <f t="shared" si="16"/>
        <v>1.4690000000000016E-4</v>
      </c>
      <c r="L164">
        <f t="shared" si="16"/>
        <v>0</v>
      </c>
      <c r="M164" s="11">
        <f t="shared" si="17"/>
        <v>1860907.7690818976</v>
      </c>
      <c r="N164">
        <f t="shared" si="18"/>
        <v>127386800</v>
      </c>
      <c r="O164" s="11">
        <f t="shared" si="19"/>
        <v>1187801.8555796156</v>
      </c>
      <c r="P164" s="11">
        <f t="shared" si="20"/>
        <v>128059905.91350228</v>
      </c>
    </row>
    <row r="165" spans="3:16" x14ac:dyDescent="0.25">
      <c r="C165">
        <v>156</v>
      </c>
      <c r="D165">
        <v>1.4648300000000001</v>
      </c>
      <c r="E165">
        <v>1.15547</v>
      </c>
      <c r="F165">
        <v>8.3555000000000001E-3</v>
      </c>
      <c r="G165">
        <f t="shared" si="14"/>
        <v>0.18516999999999983</v>
      </c>
      <c r="H165">
        <f t="shared" si="14"/>
        <v>8.5169999999999968E-2</v>
      </c>
      <c r="I165">
        <f t="shared" si="15"/>
        <v>0</v>
      </c>
      <c r="J165">
        <f t="shared" si="15"/>
        <v>0</v>
      </c>
      <c r="K165">
        <f t="shared" si="16"/>
        <v>1.4450000000000053E-4</v>
      </c>
      <c r="L165">
        <f t="shared" si="16"/>
        <v>0</v>
      </c>
      <c r="M165" s="11">
        <f t="shared" si="17"/>
        <v>9233495.5624894947</v>
      </c>
      <c r="N165">
        <f t="shared" si="18"/>
        <v>120492100</v>
      </c>
      <c r="O165" s="11">
        <f t="shared" si="19"/>
        <v>1187801.8555796156</v>
      </c>
      <c r="P165" s="11">
        <f t="shared" si="20"/>
        <v>128537793.70690988</v>
      </c>
    </row>
    <row r="166" spans="3:16" x14ac:dyDescent="0.25">
      <c r="C166">
        <v>157</v>
      </c>
      <c r="D166">
        <v>1.5623</v>
      </c>
      <c r="E166">
        <v>1.1844300000000001</v>
      </c>
      <c r="F166">
        <v>8.4177000000000002E-3</v>
      </c>
      <c r="G166">
        <f t="shared" si="14"/>
        <v>8.7699999999999889E-2</v>
      </c>
      <c r="H166">
        <f t="shared" si="14"/>
        <v>0</v>
      </c>
      <c r="I166">
        <f t="shared" si="15"/>
        <v>0</v>
      </c>
      <c r="J166">
        <f t="shared" si="15"/>
        <v>0</v>
      </c>
      <c r="K166">
        <f t="shared" si="16"/>
        <v>8.2300000000000428E-5</v>
      </c>
      <c r="L166">
        <f t="shared" si="16"/>
        <v>0</v>
      </c>
      <c r="M166" s="11">
        <f t="shared" si="17"/>
        <v>3525492.1924472973</v>
      </c>
      <c r="N166">
        <f t="shared" si="18"/>
        <v>124138300</v>
      </c>
      <c r="O166" s="11">
        <f t="shared" si="19"/>
        <v>1187801.8555796156</v>
      </c>
      <c r="P166" s="11">
        <f t="shared" si="20"/>
        <v>126475990.33686769</v>
      </c>
    </row>
    <row r="167" spans="3:16" x14ac:dyDescent="0.25">
      <c r="C167">
        <v>158</v>
      </c>
      <c r="D167">
        <v>1.5805</v>
      </c>
      <c r="E167">
        <v>1.2365900000000001</v>
      </c>
      <c r="F167">
        <v>8.7878999999999995E-3</v>
      </c>
      <c r="G167">
        <f t="shared" si="14"/>
        <v>6.9499999999999895E-2</v>
      </c>
      <c r="H167">
        <f t="shared" si="14"/>
        <v>0</v>
      </c>
      <c r="I167">
        <f t="shared" si="15"/>
        <v>0</v>
      </c>
      <c r="J167">
        <f t="shared" si="15"/>
        <v>0</v>
      </c>
      <c r="K167">
        <f t="shared" si="16"/>
        <v>0</v>
      </c>
      <c r="L167">
        <f t="shared" si="16"/>
        <v>0</v>
      </c>
      <c r="M167" s="11">
        <f t="shared" si="17"/>
        <v>2593615.8034999962</v>
      </c>
      <c r="N167">
        <f t="shared" si="18"/>
        <v>128591100</v>
      </c>
      <c r="O167" s="11">
        <f t="shared" si="19"/>
        <v>1187801.8555796156</v>
      </c>
      <c r="P167" s="11">
        <f t="shared" si="20"/>
        <v>129996913.94792038</v>
      </c>
    </row>
    <row r="168" spans="3:16" x14ac:dyDescent="0.25">
      <c r="C168">
        <v>159</v>
      </c>
      <c r="D168">
        <v>1.7809999999999999</v>
      </c>
      <c r="E168">
        <v>1.3331299999999999</v>
      </c>
      <c r="F168">
        <v>8.2324000000000008E-3</v>
      </c>
      <c r="G168">
        <f t="shared" si="14"/>
        <v>0</v>
      </c>
      <c r="H168">
        <f t="shared" si="14"/>
        <v>0</v>
      </c>
      <c r="I168">
        <f t="shared" si="15"/>
        <v>0</v>
      </c>
      <c r="J168">
        <f t="shared" si="15"/>
        <v>0</v>
      </c>
      <c r="K168">
        <f t="shared" si="16"/>
        <v>2.6759999999999978E-4</v>
      </c>
      <c r="L168">
        <f t="shared" si="16"/>
        <v>0</v>
      </c>
      <c r="M168" s="11">
        <f t="shared" si="17"/>
        <v>821609.75144759938</v>
      </c>
      <c r="N168">
        <f t="shared" si="18"/>
        <v>135206100</v>
      </c>
      <c r="O168" s="11">
        <f t="shared" si="19"/>
        <v>1187801.8555796156</v>
      </c>
      <c r="P168" s="11">
        <f t="shared" si="20"/>
        <v>134839907.89586797</v>
      </c>
    </row>
    <row r="169" spans="3:16" x14ac:dyDescent="0.25">
      <c r="C169">
        <v>160</v>
      </c>
      <c r="D169">
        <v>1.89605</v>
      </c>
      <c r="E169">
        <v>1.3610800000000001</v>
      </c>
      <c r="F169">
        <v>9.7482000000000003E-3</v>
      </c>
      <c r="G169">
        <f t="shared" si="14"/>
        <v>0</v>
      </c>
      <c r="H169">
        <f t="shared" si="14"/>
        <v>0</v>
      </c>
      <c r="I169">
        <f t="shared" si="15"/>
        <v>0</v>
      </c>
      <c r="J169">
        <f t="shared" si="15"/>
        <v>0</v>
      </c>
      <c r="K169">
        <f t="shared" si="16"/>
        <v>0</v>
      </c>
      <c r="L169">
        <f t="shared" si="16"/>
        <v>0</v>
      </c>
      <c r="M169" s="11">
        <f t="shared" si="17"/>
        <v>0</v>
      </c>
      <c r="N169">
        <f t="shared" si="18"/>
        <v>144967800</v>
      </c>
      <c r="O169" s="11">
        <f t="shared" si="19"/>
        <v>1187801.8555796156</v>
      </c>
      <c r="P169" s="11">
        <f t="shared" si="20"/>
        <v>143779998.14442039</v>
      </c>
    </row>
    <row r="170" spans="3:16" x14ac:dyDescent="0.25">
      <c r="C170">
        <v>161</v>
      </c>
      <c r="D170">
        <v>1.65082</v>
      </c>
      <c r="E170">
        <v>1.14652</v>
      </c>
      <c r="F170">
        <v>9.41E-3</v>
      </c>
      <c r="G170">
        <f t="shared" si="14"/>
        <v>0</v>
      </c>
      <c r="H170">
        <f t="shared" si="14"/>
        <v>0</v>
      </c>
      <c r="I170">
        <f t="shared" si="15"/>
        <v>3.4799999999999276E-3</v>
      </c>
      <c r="J170">
        <f t="shared" si="15"/>
        <v>0</v>
      </c>
      <c r="K170">
        <f t="shared" si="16"/>
        <v>0</v>
      </c>
      <c r="L170">
        <f t="shared" si="16"/>
        <v>0</v>
      </c>
      <c r="M170" s="11">
        <f t="shared" si="17"/>
        <v>0.31667999999999341</v>
      </c>
      <c r="N170">
        <f t="shared" si="18"/>
        <v>127982400</v>
      </c>
      <c r="O170" s="11">
        <f t="shared" si="19"/>
        <v>1187801.8555796156</v>
      </c>
      <c r="P170" s="11">
        <f t="shared" si="20"/>
        <v>126794598.46110038</v>
      </c>
    </row>
    <row r="171" spans="3:16" x14ac:dyDescent="0.25">
      <c r="C171">
        <v>162</v>
      </c>
      <c r="D171">
        <v>1.5384800000000001</v>
      </c>
      <c r="E171">
        <v>1.15222</v>
      </c>
      <c r="F171">
        <v>9.7923000000000003E-3</v>
      </c>
      <c r="G171">
        <f t="shared" si="14"/>
        <v>0.11151999999999984</v>
      </c>
      <c r="H171">
        <f t="shared" si="14"/>
        <v>1.1519999999999975E-2</v>
      </c>
      <c r="I171">
        <f t="shared" si="15"/>
        <v>0</v>
      </c>
      <c r="J171">
        <f t="shared" si="15"/>
        <v>0</v>
      </c>
      <c r="K171">
        <f t="shared" si="16"/>
        <v>0</v>
      </c>
      <c r="L171">
        <f t="shared" si="16"/>
        <v>0</v>
      </c>
      <c r="M171" s="11">
        <f t="shared" si="17"/>
        <v>4415963.1227199938</v>
      </c>
      <c r="N171">
        <f t="shared" si="18"/>
        <v>127549800</v>
      </c>
      <c r="O171" s="11">
        <f t="shared" si="19"/>
        <v>1187801.8555796156</v>
      </c>
      <c r="P171" s="11">
        <f t="shared" si="20"/>
        <v>130777961.26714037</v>
      </c>
    </row>
    <row r="172" spans="3:16" x14ac:dyDescent="0.25">
      <c r="C172">
        <v>163</v>
      </c>
      <c r="D172">
        <v>1.5381</v>
      </c>
      <c r="E172">
        <v>1.2085399999999999</v>
      </c>
      <c r="F172">
        <v>8.3908000000000003E-3</v>
      </c>
      <c r="G172">
        <f t="shared" si="14"/>
        <v>0.11189999999999989</v>
      </c>
      <c r="H172">
        <f t="shared" si="14"/>
        <v>1.1900000000000022E-2</v>
      </c>
      <c r="I172">
        <f t="shared" si="15"/>
        <v>0</v>
      </c>
      <c r="J172">
        <f t="shared" si="15"/>
        <v>0</v>
      </c>
      <c r="K172">
        <f t="shared" si="16"/>
        <v>1.0920000000000027E-4</v>
      </c>
      <c r="L172">
        <f t="shared" si="16"/>
        <v>0</v>
      </c>
      <c r="M172" s="11">
        <f t="shared" si="17"/>
        <v>4773806.0290691974</v>
      </c>
      <c r="N172">
        <f t="shared" si="18"/>
        <v>124752200</v>
      </c>
      <c r="O172" s="11">
        <f t="shared" si="19"/>
        <v>1187801.8555796156</v>
      </c>
      <c r="P172" s="11">
        <f t="shared" si="20"/>
        <v>128338204.17348959</v>
      </c>
    </row>
    <row r="173" spans="3:16" x14ac:dyDescent="0.25">
      <c r="C173">
        <v>164</v>
      </c>
      <c r="D173">
        <v>1.86574</v>
      </c>
      <c r="E173">
        <v>1.3531</v>
      </c>
      <c r="F173">
        <v>9.639E-3</v>
      </c>
      <c r="G173">
        <f t="shared" si="14"/>
        <v>0</v>
      </c>
      <c r="H173">
        <f t="shared" si="14"/>
        <v>0</v>
      </c>
      <c r="I173">
        <f t="shared" si="15"/>
        <v>0</v>
      </c>
      <c r="J173">
        <f t="shared" si="15"/>
        <v>0</v>
      </c>
      <c r="K173">
        <f t="shared" si="16"/>
        <v>0</v>
      </c>
      <c r="L173">
        <f t="shared" si="16"/>
        <v>0</v>
      </c>
      <c r="M173" s="11">
        <f t="shared" si="17"/>
        <v>0</v>
      </c>
      <c r="N173">
        <f t="shared" si="18"/>
        <v>143525800</v>
      </c>
      <c r="O173" s="11">
        <f t="shared" si="19"/>
        <v>1187801.8555796156</v>
      </c>
      <c r="P173" s="11">
        <f t="shared" si="20"/>
        <v>142337998.14442039</v>
      </c>
    </row>
    <row r="174" spans="3:16" x14ac:dyDescent="0.25">
      <c r="C174">
        <v>165</v>
      </c>
      <c r="D174">
        <v>1.59877</v>
      </c>
      <c r="E174">
        <v>1.1229499999999999</v>
      </c>
      <c r="F174">
        <v>9.8248999999999993E-3</v>
      </c>
      <c r="G174">
        <f t="shared" si="14"/>
        <v>5.1229999999999887E-2</v>
      </c>
      <c r="H174">
        <f t="shared" si="14"/>
        <v>0</v>
      </c>
      <c r="I174">
        <f t="shared" si="15"/>
        <v>2.7050000000000018E-2</v>
      </c>
      <c r="J174">
        <f t="shared" si="15"/>
        <v>0</v>
      </c>
      <c r="K174">
        <f t="shared" si="16"/>
        <v>0</v>
      </c>
      <c r="L174">
        <f t="shared" si="16"/>
        <v>0</v>
      </c>
      <c r="M174" s="11">
        <f t="shared" si="17"/>
        <v>1911814.5135399958</v>
      </c>
      <c r="N174">
        <f t="shared" si="18"/>
        <v>127422500</v>
      </c>
      <c r="O174" s="11">
        <f t="shared" si="19"/>
        <v>1187801.8555796156</v>
      </c>
      <c r="P174" s="11">
        <f t="shared" si="20"/>
        <v>128146512.65796039</v>
      </c>
    </row>
    <row r="175" spans="3:16" x14ac:dyDescent="0.25">
      <c r="C175">
        <v>166</v>
      </c>
      <c r="D175">
        <v>1.76047</v>
      </c>
      <c r="E175">
        <v>1.3152299999999999</v>
      </c>
      <c r="F175">
        <v>9.2800000000000001E-3</v>
      </c>
      <c r="G175">
        <f t="shared" si="14"/>
        <v>0</v>
      </c>
      <c r="H175">
        <f t="shared" si="14"/>
        <v>0</v>
      </c>
      <c r="I175">
        <f t="shared" si="15"/>
        <v>0</v>
      </c>
      <c r="J175">
        <f t="shared" si="15"/>
        <v>0</v>
      </c>
      <c r="K175">
        <f t="shared" si="16"/>
        <v>0</v>
      </c>
      <c r="L175">
        <f t="shared" si="16"/>
        <v>0</v>
      </c>
      <c r="M175" s="11">
        <f t="shared" si="17"/>
        <v>0</v>
      </c>
      <c r="N175">
        <f t="shared" si="18"/>
        <v>138090900</v>
      </c>
      <c r="O175" s="11">
        <f t="shared" si="19"/>
        <v>1187801.8555796156</v>
      </c>
      <c r="P175" s="11">
        <f t="shared" si="20"/>
        <v>136903098.14442039</v>
      </c>
    </row>
    <row r="176" spans="3:16" x14ac:dyDescent="0.25">
      <c r="C176">
        <v>167</v>
      </c>
      <c r="D176">
        <v>1.49352</v>
      </c>
      <c r="E176">
        <v>1.1031299999999999</v>
      </c>
      <c r="F176">
        <v>9.6177999999999993E-3</v>
      </c>
      <c r="G176">
        <f t="shared" si="14"/>
        <v>0.15647999999999995</v>
      </c>
      <c r="H176">
        <f t="shared" si="14"/>
        <v>5.6480000000000086E-2</v>
      </c>
      <c r="I176">
        <f t="shared" si="15"/>
        <v>4.6869999999999967E-2</v>
      </c>
      <c r="J176">
        <f t="shared" si="15"/>
        <v>0</v>
      </c>
      <c r="K176">
        <f t="shared" si="16"/>
        <v>0</v>
      </c>
      <c r="L176">
        <f t="shared" si="16"/>
        <v>0</v>
      </c>
      <c r="M176" s="11">
        <f t="shared" si="17"/>
        <v>7086020.8904499998</v>
      </c>
      <c r="N176">
        <f t="shared" si="18"/>
        <v>123498100</v>
      </c>
      <c r="O176" s="11">
        <f t="shared" si="19"/>
        <v>1187801.8555796156</v>
      </c>
      <c r="P176" s="11">
        <f t="shared" si="20"/>
        <v>129396319.03487039</v>
      </c>
    </row>
    <row r="177" spans="3:16" x14ac:dyDescent="0.25">
      <c r="C177">
        <v>168</v>
      </c>
      <c r="D177">
        <v>1.5269200000000001</v>
      </c>
      <c r="E177">
        <v>1.1200699999999999</v>
      </c>
      <c r="F177">
        <v>7.8946999999999993E-3</v>
      </c>
      <c r="G177">
        <f t="shared" si="14"/>
        <v>0.12307999999999986</v>
      </c>
      <c r="H177">
        <f t="shared" si="14"/>
        <v>2.3079999999999989E-2</v>
      </c>
      <c r="I177">
        <f t="shared" si="15"/>
        <v>2.9930000000000012E-2</v>
      </c>
      <c r="J177">
        <f t="shared" si="15"/>
        <v>0</v>
      </c>
      <c r="K177">
        <f t="shared" si="16"/>
        <v>6.0530000000000132E-4</v>
      </c>
      <c r="L177">
        <f t="shared" si="16"/>
        <v>1.0530000000000088E-4</v>
      </c>
      <c r="M177" s="11">
        <f t="shared" si="17"/>
        <v>6966875.0642740978</v>
      </c>
      <c r="N177">
        <f t="shared" si="18"/>
        <v>118120700</v>
      </c>
      <c r="O177" s="11">
        <f t="shared" si="19"/>
        <v>1187801.8555796156</v>
      </c>
      <c r="P177" s="11">
        <f t="shared" si="20"/>
        <v>123899773.20869449</v>
      </c>
    </row>
    <row r="178" spans="3:16" x14ac:dyDescent="0.25">
      <c r="C178">
        <v>169</v>
      </c>
      <c r="D178">
        <v>1.7293099999999999</v>
      </c>
      <c r="E178">
        <v>1.42611</v>
      </c>
      <c r="F178">
        <v>9.0919999999999994E-3</v>
      </c>
      <c r="G178">
        <f t="shared" si="14"/>
        <v>0</v>
      </c>
      <c r="H178">
        <f t="shared" si="14"/>
        <v>0</v>
      </c>
      <c r="I178">
        <f t="shared" si="15"/>
        <v>0</v>
      </c>
      <c r="J178">
        <f t="shared" si="15"/>
        <v>0</v>
      </c>
      <c r="K178">
        <f t="shared" si="16"/>
        <v>0</v>
      </c>
      <c r="L178">
        <f t="shared" si="16"/>
        <v>0</v>
      </c>
      <c r="M178" s="11">
        <f t="shared" si="17"/>
        <v>0</v>
      </c>
      <c r="N178">
        <f t="shared" si="18"/>
        <v>142259700</v>
      </c>
      <c r="O178" s="11">
        <f t="shared" si="19"/>
        <v>1187801.8555796156</v>
      </c>
      <c r="P178" s="11">
        <f t="shared" si="20"/>
        <v>141071898.14442039</v>
      </c>
    </row>
    <row r="179" spans="3:16" x14ac:dyDescent="0.25">
      <c r="C179">
        <v>170</v>
      </c>
      <c r="D179">
        <v>1.5480100000000001</v>
      </c>
      <c r="E179">
        <v>1.2190300000000001</v>
      </c>
      <c r="F179">
        <v>9.6789000000000007E-3</v>
      </c>
      <c r="G179">
        <f t="shared" si="14"/>
        <v>0.1019899999999998</v>
      </c>
      <c r="H179">
        <f t="shared" si="14"/>
        <v>1.9899999999999363E-3</v>
      </c>
      <c r="I179">
        <f t="shared" si="15"/>
        <v>0</v>
      </c>
      <c r="J179">
        <f t="shared" si="15"/>
        <v>0</v>
      </c>
      <c r="K179">
        <f t="shared" si="16"/>
        <v>0</v>
      </c>
      <c r="L179">
        <f t="shared" si="16"/>
        <v>0</v>
      </c>
      <c r="M179" s="11">
        <f t="shared" si="17"/>
        <v>3850002.0488899914</v>
      </c>
      <c r="N179">
        <f t="shared" si="18"/>
        <v>130627300</v>
      </c>
      <c r="O179" s="11">
        <f t="shared" si="19"/>
        <v>1187801.8555796156</v>
      </c>
      <c r="P179" s="11">
        <f t="shared" si="20"/>
        <v>133289500.19331038</v>
      </c>
    </row>
    <row r="180" spans="3:16" x14ac:dyDescent="0.25">
      <c r="C180">
        <v>171</v>
      </c>
      <c r="D180">
        <v>1.7321299999999999</v>
      </c>
      <c r="E180">
        <v>1.3060700000000001</v>
      </c>
      <c r="F180">
        <v>9.5271999999999996E-3</v>
      </c>
      <c r="G180">
        <f t="shared" si="14"/>
        <v>0</v>
      </c>
      <c r="H180">
        <f t="shared" si="14"/>
        <v>0</v>
      </c>
      <c r="I180">
        <f t="shared" si="15"/>
        <v>0</v>
      </c>
      <c r="J180">
        <f t="shared" si="15"/>
        <v>0</v>
      </c>
      <c r="K180">
        <f t="shared" si="16"/>
        <v>0</v>
      </c>
      <c r="L180">
        <f t="shared" si="16"/>
        <v>0</v>
      </c>
      <c r="M180" s="11">
        <f t="shared" si="17"/>
        <v>0</v>
      </c>
      <c r="N180">
        <f t="shared" si="18"/>
        <v>138054900</v>
      </c>
      <c r="O180" s="11">
        <f t="shared" si="19"/>
        <v>1187801.8555796156</v>
      </c>
      <c r="P180" s="11">
        <f t="shared" si="20"/>
        <v>136867098.14442039</v>
      </c>
    </row>
    <row r="181" spans="3:16" x14ac:dyDescent="0.25">
      <c r="C181">
        <v>172</v>
      </c>
      <c r="D181">
        <v>1.77746</v>
      </c>
      <c r="E181">
        <v>1.1390100000000001</v>
      </c>
      <c r="F181">
        <v>8.7501999999999996E-3</v>
      </c>
      <c r="G181">
        <f t="shared" si="14"/>
        <v>0</v>
      </c>
      <c r="H181">
        <f t="shared" si="14"/>
        <v>0</v>
      </c>
      <c r="I181">
        <f t="shared" si="15"/>
        <v>1.0989999999999833E-2</v>
      </c>
      <c r="J181">
        <f t="shared" si="15"/>
        <v>0</v>
      </c>
      <c r="K181">
        <f t="shared" si="16"/>
        <v>0</v>
      </c>
      <c r="L181">
        <f t="shared" si="16"/>
        <v>0</v>
      </c>
      <c r="M181" s="11">
        <f t="shared" si="17"/>
        <v>1.0000899999999848</v>
      </c>
      <c r="N181">
        <f t="shared" si="18"/>
        <v>127500500</v>
      </c>
      <c r="O181" s="11">
        <f t="shared" si="19"/>
        <v>1187801.8555796156</v>
      </c>
      <c r="P181" s="11">
        <f t="shared" si="20"/>
        <v>126312699.14451039</v>
      </c>
    </row>
    <row r="182" spans="3:16" x14ac:dyDescent="0.25">
      <c r="C182">
        <v>173</v>
      </c>
      <c r="D182">
        <v>1.94082</v>
      </c>
      <c r="E182">
        <v>1.41927</v>
      </c>
      <c r="F182">
        <v>9.2560000000000003E-3</v>
      </c>
      <c r="G182">
        <f t="shared" si="14"/>
        <v>0</v>
      </c>
      <c r="H182">
        <f t="shared" si="14"/>
        <v>0</v>
      </c>
      <c r="I182">
        <f t="shared" si="15"/>
        <v>0</v>
      </c>
      <c r="J182">
        <f t="shared" si="15"/>
        <v>0</v>
      </c>
      <c r="K182">
        <f t="shared" si="16"/>
        <v>0</v>
      </c>
      <c r="L182">
        <f t="shared" si="16"/>
        <v>0</v>
      </c>
      <c r="M182" s="11">
        <f t="shared" si="17"/>
        <v>0</v>
      </c>
      <c r="N182">
        <f t="shared" si="18"/>
        <v>146803900</v>
      </c>
      <c r="O182" s="11">
        <f t="shared" si="19"/>
        <v>1187801.8555796156</v>
      </c>
      <c r="P182" s="11">
        <f t="shared" si="20"/>
        <v>145616098.14442039</v>
      </c>
    </row>
    <row r="183" spans="3:16" x14ac:dyDescent="0.25">
      <c r="C183">
        <v>174</v>
      </c>
      <c r="D183">
        <v>1.9535899999999999</v>
      </c>
      <c r="E183">
        <v>1.49129</v>
      </c>
      <c r="F183">
        <v>9.8954000000000004E-3</v>
      </c>
      <c r="G183">
        <f t="shared" si="14"/>
        <v>0</v>
      </c>
      <c r="H183">
        <f t="shared" si="14"/>
        <v>0</v>
      </c>
      <c r="I183">
        <f t="shared" si="15"/>
        <v>0</v>
      </c>
      <c r="J183">
        <f t="shared" si="15"/>
        <v>0</v>
      </c>
      <c r="K183">
        <f t="shared" si="16"/>
        <v>0</v>
      </c>
      <c r="L183">
        <f t="shared" si="16"/>
        <v>0</v>
      </c>
      <c r="M183" s="11">
        <f t="shared" si="17"/>
        <v>0</v>
      </c>
      <c r="N183">
        <f t="shared" si="18"/>
        <v>153217900</v>
      </c>
      <c r="O183" s="11">
        <f t="shared" si="19"/>
        <v>1187801.8555796156</v>
      </c>
      <c r="P183" s="11">
        <f t="shared" si="20"/>
        <v>152030098.14442039</v>
      </c>
    </row>
    <row r="184" spans="3:16" x14ac:dyDescent="0.25">
      <c r="C184">
        <v>175</v>
      </c>
      <c r="D184">
        <v>1.7647299999999999</v>
      </c>
      <c r="E184">
        <v>1.26071</v>
      </c>
      <c r="F184">
        <v>8.3680000000000004E-3</v>
      </c>
      <c r="G184">
        <f t="shared" si="14"/>
        <v>0</v>
      </c>
      <c r="H184">
        <f t="shared" si="14"/>
        <v>0</v>
      </c>
      <c r="I184">
        <f t="shared" si="15"/>
        <v>0</v>
      </c>
      <c r="J184">
        <f t="shared" si="15"/>
        <v>0</v>
      </c>
      <c r="K184">
        <f t="shared" si="16"/>
        <v>1.3200000000000017E-4</v>
      </c>
      <c r="L184">
        <f t="shared" si="16"/>
        <v>0</v>
      </c>
      <c r="M184" s="11">
        <f t="shared" si="17"/>
        <v>405278.35273200052</v>
      </c>
      <c r="N184">
        <f t="shared" si="18"/>
        <v>131802100</v>
      </c>
      <c r="O184" s="11">
        <f t="shared" si="19"/>
        <v>1187801.8555796156</v>
      </c>
      <c r="P184" s="11">
        <f t="shared" si="20"/>
        <v>131019576.49715239</v>
      </c>
    </row>
    <row r="185" spans="3:16" x14ac:dyDescent="0.25">
      <c r="C185">
        <v>176</v>
      </c>
      <c r="D185">
        <v>1.95703</v>
      </c>
      <c r="E185">
        <v>1.3605</v>
      </c>
      <c r="F185">
        <v>9.0454999999999997E-3</v>
      </c>
      <c r="G185">
        <f t="shared" si="14"/>
        <v>0</v>
      </c>
      <c r="H185">
        <f t="shared" si="14"/>
        <v>0</v>
      </c>
      <c r="I185">
        <f t="shared" si="15"/>
        <v>0</v>
      </c>
      <c r="J185">
        <f t="shared" si="15"/>
        <v>0</v>
      </c>
      <c r="K185">
        <f t="shared" si="16"/>
        <v>0</v>
      </c>
      <c r="L185">
        <f t="shared" si="16"/>
        <v>0</v>
      </c>
      <c r="M185" s="11">
        <f t="shared" si="17"/>
        <v>0</v>
      </c>
      <c r="N185">
        <f t="shared" si="18"/>
        <v>143347600</v>
      </c>
      <c r="O185" s="11">
        <f t="shared" si="19"/>
        <v>1187801.8555796156</v>
      </c>
      <c r="P185" s="11">
        <f t="shared" si="20"/>
        <v>142159798.14442039</v>
      </c>
    </row>
    <row r="186" spans="3:16" x14ac:dyDescent="0.25">
      <c r="C186">
        <v>177</v>
      </c>
      <c r="D186">
        <v>1.6645000000000001</v>
      </c>
      <c r="E186">
        <v>1.2304200000000001</v>
      </c>
      <c r="F186">
        <v>9.0341999999999992E-3</v>
      </c>
      <c r="G186">
        <f t="shared" si="14"/>
        <v>0</v>
      </c>
      <c r="H186">
        <f t="shared" si="14"/>
        <v>0</v>
      </c>
      <c r="I186">
        <f t="shared" si="15"/>
        <v>0</v>
      </c>
      <c r="J186">
        <f t="shared" si="15"/>
        <v>0</v>
      </c>
      <c r="K186">
        <f t="shared" si="16"/>
        <v>0</v>
      </c>
      <c r="L186">
        <f t="shared" si="16"/>
        <v>0</v>
      </c>
      <c r="M186" s="11">
        <f t="shared" si="17"/>
        <v>0</v>
      </c>
      <c r="N186">
        <f t="shared" si="18"/>
        <v>130947800</v>
      </c>
      <c r="O186" s="11">
        <f t="shared" si="19"/>
        <v>1187801.8555796156</v>
      </c>
      <c r="P186" s="11">
        <f t="shared" si="20"/>
        <v>129759998.14442039</v>
      </c>
    </row>
    <row r="187" spans="3:16" x14ac:dyDescent="0.25">
      <c r="C187">
        <v>178</v>
      </c>
      <c r="D187">
        <v>1.62968</v>
      </c>
      <c r="E187">
        <v>1.2451700000000001</v>
      </c>
      <c r="F187">
        <v>9.5832999999999995E-3</v>
      </c>
      <c r="G187">
        <f t="shared" si="14"/>
        <v>2.0319999999999894E-2</v>
      </c>
      <c r="H187">
        <f t="shared" si="14"/>
        <v>0</v>
      </c>
      <c r="I187">
        <f t="shared" si="15"/>
        <v>0</v>
      </c>
      <c r="J187">
        <f t="shared" si="15"/>
        <v>0</v>
      </c>
      <c r="K187">
        <f t="shared" si="16"/>
        <v>0</v>
      </c>
      <c r="L187">
        <f t="shared" si="16"/>
        <v>0</v>
      </c>
      <c r="M187" s="11">
        <f t="shared" si="17"/>
        <v>758306.08815999608</v>
      </c>
      <c r="N187">
        <f t="shared" si="18"/>
        <v>133185300</v>
      </c>
      <c r="O187" s="11">
        <f t="shared" si="19"/>
        <v>1187801.8555796156</v>
      </c>
      <c r="P187" s="11">
        <f t="shared" si="20"/>
        <v>132755804.23258038</v>
      </c>
    </row>
    <row r="188" spans="3:16" x14ac:dyDescent="0.25">
      <c r="C188">
        <v>179</v>
      </c>
      <c r="D188">
        <v>1.5240199999999999</v>
      </c>
      <c r="E188">
        <v>1.1447700000000001</v>
      </c>
      <c r="F188">
        <v>7.8934999999999995E-3</v>
      </c>
      <c r="G188">
        <f t="shared" si="14"/>
        <v>0.12597999999999998</v>
      </c>
      <c r="H188">
        <f t="shared" si="14"/>
        <v>2.5980000000000114E-2</v>
      </c>
      <c r="I188">
        <f t="shared" si="15"/>
        <v>5.2299999999998459E-3</v>
      </c>
      <c r="J188">
        <f t="shared" si="15"/>
        <v>0</v>
      </c>
      <c r="K188">
        <f t="shared" si="16"/>
        <v>6.0650000000000114E-4</v>
      </c>
      <c r="L188">
        <f t="shared" si="16"/>
        <v>1.0650000000000069E-4</v>
      </c>
      <c r="M188" s="11">
        <f t="shared" si="17"/>
        <v>7142848.1167905042</v>
      </c>
      <c r="N188">
        <f t="shared" si="18"/>
        <v>119292900</v>
      </c>
      <c r="O188" s="11">
        <f t="shared" si="19"/>
        <v>1187801.8555796156</v>
      </c>
      <c r="P188" s="11">
        <f t="shared" si="20"/>
        <v>125247946.26121089</v>
      </c>
    </row>
    <row r="189" spans="3:16" x14ac:dyDescent="0.25">
      <c r="C189">
        <v>180</v>
      </c>
      <c r="D189">
        <v>1.38812</v>
      </c>
      <c r="E189">
        <v>1.0841799999999999</v>
      </c>
      <c r="F189">
        <v>9.0369000000000005E-3</v>
      </c>
      <c r="G189">
        <f t="shared" si="14"/>
        <v>0.26187999999999989</v>
      </c>
      <c r="H189">
        <f t="shared" si="14"/>
        <v>0.16188000000000002</v>
      </c>
      <c r="I189">
        <f t="shared" si="15"/>
        <v>6.581999999999999E-2</v>
      </c>
      <c r="J189">
        <f t="shared" si="15"/>
        <v>1.5820000000000167E-2</v>
      </c>
      <c r="K189">
        <f t="shared" si="16"/>
        <v>0</v>
      </c>
      <c r="L189">
        <f t="shared" si="16"/>
        <v>0</v>
      </c>
      <c r="M189" s="11">
        <f t="shared" si="17"/>
        <v>13345447.061059996</v>
      </c>
      <c r="N189">
        <f t="shared" si="18"/>
        <v>118119000</v>
      </c>
      <c r="O189" s="11">
        <f t="shared" si="19"/>
        <v>1187801.8555796156</v>
      </c>
      <c r="P189" s="11">
        <f t="shared" si="20"/>
        <v>130276645.20548038</v>
      </c>
    </row>
    <row r="190" spans="3:16" x14ac:dyDescent="0.25">
      <c r="C190">
        <v>181</v>
      </c>
      <c r="D190">
        <v>1.48526</v>
      </c>
      <c r="E190">
        <v>1.14646</v>
      </c>
      <c r="F190">
        <v>7.783E-3</v>
      </c>
      <c r="G190">
        <f t="shared" si="14"/>
        <v>0.16473999999999989</v>
      </c>
      <c r="H190">
        <f t="shared" si="14"/>
        <v>6.474000000000002E-2</v>
      </c>
      <c r="I190">
        <f t="shared" si="15"/>
        <v>3.5399999999998766E-3</v>
      </c>
      <c r="J190">
        <f t="shared" si="15"/>
        <v>0</v>
      </c>
      <c r="K190">
        <f t="shared" si="16"/>
        <v>7.1700000000000062E-4</v>
      </c>
      <c r="L190">
        <f t="shared" si="16"/>
        <v>2.1700000000000018E-4</v>
      </c>
      <c r="M190" s="11">
        <f t="shared" si="17"/>
        <v>9790205.8573289961</v>
      </c>
      <c r="N190">
        <f t="shared" si="18"/>
        <v>118160200</v>
      </c>
      <c r="O190" s="11">
        <f t="shared" si="19"/>
        <v>1187801.8555796156</v>
      </c>
      <c r="P190" s="11">
        <f t="shared" si="20"/>
        <v>126762604.00174938</v>
      </c>
    </row>
    <row r="191" spans="3:16" x14ac:dyDescent="0.25">
      <c r="C191">
        <v>182</v>
      </c>
      <c r="D191">
        <v>1.76417</v>
      </c>
      <c r="E191">
        <v>1.2719800000000001</v>
      </c>
      <c r="F191">
        <v>8.8652000000000002E-3</v>
      </c>
      <c r="G191">
        <f t="shared" si="14"/>
        <v>0</v>
      </c>
      <c r="H191">
        <f t="shared" si="14"/>
        <v>0</v>
      </c>
      <c r="I191">
        <f t="shared" si="15"/>
        <v>0</v>
      </c>
      <c r="J191">
        <f t="shared" si="15"/>
        <v>0</v>
      </c>
      <c r="K191">
        <f t="shared" si="16"/>
        <v>0</v>
      </c>
      <c r="L191">
        <f t="shared" si="16"/>
        <v>0</v>
      </c>
      <c r="M191" s="11">
        <f t="shared" si="17"/>
        <v>0</v>
      </c>
      <c r="N191">
        <f t="shared" si="18"/>
        <v>134343200</v>
      </c>
      <c r="O191" s="11">
        <f t="shared" si="19"/>
        <v>1187801.8555796156</v>
      </c>
      <c r="P191" s="11">
        <f t="shared" si="20"/>
        <v>133155398.14442039</v>
      </c>
    </row>
    <row r="192" spans="3:16" x14ac:dyDescent="0.25">
      <c r="C192">
        <v>183</v>
      </c>
      <c r="D192">
        <v>1.6276600000000001</v>
      </c>
      <c r="E192">
        <v>1.1674599999999999</v>
      </c>
      <c r="F192">
        <v>8.1331000000000007E-3</v>
      </c>
      <c r="G192">
        <f t="shared" si="14"/>
        <v>2.2339999999999804E-2</v>
      </c>
      <c r="H192">
        <f t="shared" si="14"/>
        <v>0</v>
      </c>
      <c r="I192">
        <f t="shared" si="15"/>
        <v>0</v>
      </c>
      <c r="J192">
        <f t="shared" si="15"/>
        <v>0</v>
      </c>
      <c r="K192">
        <f t="shared" si="16"/>
        <v>3.6689999999999987E-4</v>
      </c>
      <c r="L192">
        <f t="shared" si="16"/>
        <v>0</v>
      </c>
      <c r="M192" s="11">
        <f t="shared" si="17"/>
        <v>1960178.4815818924</v>
      </c>
      <c r="N192">
        <f t="shared" si="18"/>
        <v>123458600</v>
      </c>
      <c r="O192" s="11">
        <f t="shared" si="19"/>
        <v>1187801.8555796156</v>
      </c>
      <c r="P192" s="11">
        <f t="shared" si="20"/>
        <v>124230976.62600228</v>
      </c>
    </row>
    <row r="193" spans="3:16" x14ac:dyDescent="0.25">
      <c r="C193">
        <v>184</v>
      </c>
      <c r="D193">
        <v>1.90655</v>
      </c>
      <c r="E193">
        <v>1.33867</v>
      </c>
      <c r="F193">
        <v>9.3880999999999999E-3</v>
      </c>
      <c r="G193">
        <f t="shared" si="14"/>
        <v>0</v>
      </c>
      <c r="H193">
        <f t="shared" si="14"/>
        <v>0</v>
      </c>
      <c r="I193">
        <f t="shared" si="15"/>
        <v>0</v>
      </c>
      <c r="J193">
        <f t="shared" si="15"/>
        <v>0</v>
      </c>
      <c r="K193">
        <f t="shared" si="16"/>
        <v>0</v>
      </c>
      <c r="L193">
        <f t="shared" si="16"/>
        <v>0</v>
      </c>
      <c r="M193" s="11">
        <f t="shared" si="17"/>
        <v>0</v>
      </c>
      <c r="N193">
        <f t="shared" si="18"/>
        <v>142616900</v>
      </c>
      <c r="O193" s="11">
        <f t="shared" si="19"/>
        <v>1187801.8555796156</v>
      </c>
      <c r="P193" s="11">
        <f t="shared" si="20"/>
        <v>141429098.14442039</v>
      </c>
    </row>
    <row r="194" spans="3:16" x14ac:dyDescent="0.25">
      <c r="C194">
        <v>185</v>
      </c>
      <c r="D194">
        <v>1.9378299999999999</v>
      </c>
      <c r="E194">
        <v>1.32378</v>
      </c>
      <c r="F194">
        <v>1.0381E-2</v>
      </c>
      <c r="G194">
        <f t="shared" si="14"/>
        <v>0</v>
      </c>
      <c r="H194">
        <f t="shared" si="14"/>
        <v>0</v>
      </c>
      <c r="I194">
        <f t="shared" si="15"/>
        <v>0</v>
      </c>
      <c r="J194">
        <f t="shared" si="15"/>
        <v>0</v>
      </c>
      <c r="K194">
        <f t="shared" si="16"/>
        <v>0</v>
      </c>
      <c r="L194">
        <f t="shared" si="16"/>
        <v>0</v>
      </c>
      <c r="M194" s="11">
        <f t="shared" si="17"/>
        <v>0</v>
      </c>
      <c r="N194">
        <f t="shared" si="18"/>
        <v>146469600</v>
      </c>
      <c r="O194" s="11">
        <f t="shared" si="19"/>
        <v>1187801.8555796156</v>
      </c>
      <c r="P194" s="11">
        <f t="shared" si="20"/>
        <v>145281798.14442039</v>
      </c>
    </row>
    <row r="195" spans="3:16" x14ac:dyDescent="0.25">
      <c r="C195">
        <v>186</v>
      </c>
      <c r="D195">
        <v>1.56976</v>
      </c>
      <c r="E195">
        <v>1.27491</v>
      </c>
      <c r="F195">
        <v>8.9516000000000005E-3</v>
      </c>
      <c r="G195">
        <f t="shared" si="14"/>
        <v>8.0239999999999867E-2</v>
      </c>
      <c r="H195">
        <f t="shared" si="14"/>
        <v>0</v>
      </c>
      <c r="I195">
        <f t="shared" si="15"/>
        <v>0</v>
      </c>
      <c r="J195">
        <f t="shared" si="15"/>
        <v>0</v>
      </c>
      <c r="K195">
        <f t="shared" si="16"/>
        <v>0</v>
      </c>
      <c r="L195">
        <f t="shared" si="16"/>
        <v>0</v>
      </c>
      <c r="M195" s="11">
        <f t="shared" si="17"/>
        <v>2994413.4111199952</v>
      </c>
      <c r="N195">
        <f t="shared" si="18"/>
        <v>130947100</v>
      </c>
      <c r="O195" s="11">
        <f t="shared" si="19"/>
        <v>1187801.8555796156</v>
      </c>
      <c r="P195" s="11">
        <f t="shared" si="20"/>
        <v>132753711.55554038</v>
      </c>
    </row>
    <row r="196" spans="3:16" x14ac:dyDescent="0.25">
      <c r="C196">
        <v>187</v>
      </c>
      <c r="D196">
        <v>1.6081300000000001</v>
      </c>
      <c r="E196">
        <v>1.2489600000000001</v>
      </c>
      <c r="F196">
        <v>8.9251E-3</v>
      </c>
      <c r="G196">
        <f t="shared" si="14"/>
        <v>4.1869999999999852E-2</v>
      </c>
      <c r="H196">
        <f t="shared" si="14"/>
        <v>0</v>
      </c>
      <c r="I196">
        <f t="shared" si="15"/>
        <v>0</v>
      </c>
      <c r="J196">
        <f t="shared" si="15"/>
        <v>0</v>
      </c>
      <c r="K196">
        <f t="shared" si="16"/>
        <v>0</v>
      </c>
      <c r="L196">
        <f t="shared" si="16"/>
        <v>0</v>
      </c>
      <c r="M196" s="11">
        <f t="shared" si="17"/>
        <v>1562513.5783099944</v>
      </c>
      <c r="N196">
        <f t="shared" si="18"/>
        <v>130311000</v>
      </c>
      <c r="O196" s="11">
        <f t="shared" si="19"/>
        <v>1187801.8555796156</v>
      </c>
      <c r="P196" s="11">
        <f t="shared" si="20"/>
        <v>130685711.72273038</v>
      </c>
    </row>
    <row r="197" spans="3:16" x14ac:dyDescent="0.25">
      <c r="C197">
        <v>188</v>
      </c>
      <c r="D197">
        <v>1.5148299999999999</v>
      </c>
      <c r="E197">
        <v>1.10582</v>
      </c>
      <c r="F197">
        <v>8.3031000000000008E-3</v>
      </c>
      <c r="G197">
        <f t="shared" si="14"/>
        <v>0.13517000000000001</v>
      </c>
      <c r="H197">
        <f t="shared" si="14"/>
        <v>3.5170000000000146E-2</v>
      </c>
      <c r="I197">
        <f t="shared" si="15"/>
        <v>4.4179999999999886E-2</v>
      </c>
      <c r="J197">
        <f t="shared" si="15"/>
        <v>0</v>
      </c>
      <c r="K197">
        <f t="shared" si="16"/>
        <v>1.9689999999999985E-4</v>
      </c>
      <c r="L197">
        <f t="shared" si="16"/>
        <v>0</v>
      </c>
      <c r="M197" s="11">
        <f t="shared" si="17"/>
        <v>6425017.257741903</v>
      </c>
      <c r="N197">
        <f t="shared" si="18"/>
        <v>118800000</v>
      </c>
      <c r="O197" s="11">
        <f t="shared" si="19"/>
        <v>1187801.8555796156</v>
      </c>
      <c r="P197" s="11">
        <f t="shared" si="20"/>
        <v>124037215.40216228</v>
      </c>
    </row>
    <row r="198" spans="3:16" x14ac:dyDescent="0.25">
      <c r="C198">
        <v>189</v>
      </c>
      <c r="D198">
        <v>1.8727</v>
      </c>
      <c r="E198">
        <v>1.3521000000000001</v>
      </c>
      <c r="F198">
        <v>8.8757999999999997E-3</v>
      </c>
      <c r="G198">
        <f t="shared" si="14"/>
        <v>0</v>
      </c>
      <c r="H198">
        <f t="shared" si="14"/>
        <v>0</v>
      </c>
      <c r="I198">
        <f t="shared" si="15"/>
        <v>0</v>
      </c>
      <c r="J198">
        <f t="shared" si="15"/>
        <v>0</v>
      </c>
      <c r="K198">
        <f t="shared" si="16"/>
        <v>0</v>
      </c>
      <c r="L198">
        <f t="shared" si="16"/>
        <v>0</v>
      </c>
      <c r="M198" s="11">
        <f t="shared" si="17"/>
        <v>0</v>
      </c>
      <c r="N198">
        <f t="shared" si="18"/>
        <v>140562200</v>
      </c>
      <c r="O198" s="11">
        <f t="shared" si="19"/>
        <v>1187801.8555796156</v>
      </c>
      <c r="P198" s="11">
        <f t="shared" si="20"/>
        <v>139374398.14442039</v>
      </c>
    </row>
    <row r="199" spans="3:16" x14ac:dyDescent="0.25">
      <c r="C199">
        <v>190</v>
      </c>
      <c r="D199">
        <v>1.6613199999999999</v>
      </c>
      <c r="E199">
        <v>1.32721</v>
      </c>
      <c r="F199">
        <v>8.8534000000000009E-3</v>
      </c>
      <c r="G199">
        <f t="shared" si="14"/>
        <v>0</v>
      </c>
      <c r="H199">
        <f t="shared" si="14"/>
        <v>0</v>
      </c>
      <c r="I199">
        <f t="shared" si="15"/>
        <v>0</v>
      </c>
      <c r="J199">
        <f t="shared" si="15"/>
        <v>0</v>
      </c>
      <c r="K199">
        <f t="shared" si="16"/>
        <v>0</v>
      </c>
      <c r="L199">
        <f t="shared" si="16"/>
        <v>0</v>
      </c>
      <c r="M199" s="11">
        <f t="shared" si="17"/>
        <v>0</v>
      </c>
      <c r="N199">
        <f t="shared" si="18"/>
        <v>135000500</v>
      </c>
      <c r="O199" s="11">
        <f t="shared" si="19"/>
        <v>1187801.8555796156</v>
      </c>
      <c r="P199" s="11">
        <f t="shared" si="20"/>
        <v>133812698.14442039</v>
      </c>
    </row>
    <row r="200" spans="3:16" x14ac:dyDescent="0.25">
      <c r="C200">
        <v>191</v>
      </c>
      <c r="D200">
        <v>1.8156000000000001</v>
      </c>
      <c r="E200">
        <v>1.33975</v>
      </c>
      <c r="F200">
        <v>8.6008999999999999E-3</v>
      </c>
      <c r="G200">
        <f t="shared" si="14"/>
        <v>0</v>
      </c>
      <c r="H200">
        <f t="shared" si="14"/>
        <v>0</v>
      </c>
      <c r="I200">
        <f t="shared" si="15"/>
        <v>0</v>
      </c>
      <c r="J200">
        <f t="shared" si="15"/>
        <v>0</v>
      </c>
      <c r="K200">
        <f t="shared" si="16"/>
        <v>0</v>
      </c>
      <c r="L200">
        <f t="shared" si="16"/>
        <v>0</v>
      </c>
      <c r="M200" s="11">
        <f t="shared" si="17"/>
        <v>0</v>
      </c>
      <c r="N200">
        <f t="shared" si="18"/>
        <v>137703100</v>
      </c>
      <c r="O200" s="11">
        <f t="shared" si="19"/>
        <v>1187801.8555796156</v>
      </c>
      <c r="P200" s="11">
        <f t="shared" si="20"/>
        <v>136515298.14442039</v>
      </c>
    </row>
    <row r="201" spans="3:16" x14ac:dyDescent="0.25">
      <c r="C201">
        <v>192</v>
      </c>
      <c r="D201">
        <v>1.6833800000000001</v>
      </c>
      <c r="E201">
        <v>1.16448</v>
      </c>
      <c r="F201">
        <v>9.7146000000000003E-3</v>
      </c>
      <c r="G201">
        <f t="shared" si="14"/>
        <v>0</v>
      </c>
      <c r="H201">
        <f t="shared" si="14"/>
        <v>0</v>
      </c>
      <c r="I201">
        <f t="shared" si="15"/>
        <v>0</v>
      </c>
      <c r="J201">
        <f t="shared" si="15"/>
        <v>0</v>
      </c>
      <c r="K201">
        <f t="shared" si="16"/>
        <v>0</v>
      </c>
      <c r="L201">
        <f t="shared" si="16"/>
        <v>0</v>
      </c>
      <c r="M201" s="11">
        <f t="shared" si="17"/>
        <v>0</v>
      </c>
      <c r="N201">
        <f t="shared" si="18"/>
        <v>130750000</v>
      </c>
      <c r="O201" s="11">
        <f t="shared" si="19"/>
        <v>1187801.8555796156</v>
      </c>
      <c r="P201" s="11">
        <f t="shared" si="20"/>
        <v>129562198.14442039</v>
      </c>
    </row>
    <row r="202" spans="3:16" x14ac:dyDescent="0.25">
      <c r="C202">
        <v>193</v>
      </c>
      <c r="D202">
        <v>1.4923200000000001</v>
      </c>
      <c r="E202">
        <v>1.1467799999999999</v>
      </c>
      <c r="F202">
        <v>7.6369000000000003E-3</v>
      </c>
      <c r="G202">
        <f t="shared" si="14"/>
        <v>0.15767999999999982</v>
      </c>
      <c r="H202">
        <f t="shared" si="14"/>
        <v>5.7679999999999954E-2</v>
      </c>
      <c r="I202">
        <f t="shared" si="15"/>
        <v>3.2200000000000006E-3</v>
      </c>
      <c r="J202">
        <f t="shared" si="15"/>
        <v>0</v>
      </c>
      <c r="K202">
        <f t="shared" si="16"/>
        <v>8.6310000000000033E-4</v>
      </c>
      <c r="L202">
        <f t="shared" si="16"/>
        <v>3.6309999999999988E-4</v>
      </c>
      <c r="M202" s="11">
        <f t="shared" si="17"/>
        <v>9827749.3825706933</v>
      </c>
      <c r="N202">
        <f t="shared" si="18"/>
        <v>117733000</v>
      </c>
      <c r="O202" s="11">
        <f t="shared" si="19"/>
        <v>1187801.8555796156</v>
      </c>
      <c r="P202" s="11">
        <f t="shared" si="20"/>
        <v>126372947.52699108</v>
      </c>
    </row>
    <row r="203" spans="3:16" x14ac:dyDescent="0.25">
      <c r="C203">
        <v>194</v>
      </c>
      <c r="D203">
        <v>1.56318</v>
      </c>
      <c r="E203">
        <v>1.22557</v>
      </c>
      <c r="F203">
        <v>9.6279999999999994E-3</v>
      </c>
      <c r="G203">
        <f t="shared" ref="G203:H266" si="21">IF($D203&lt;G$9,G$9-$D203,0)</f>
        <v>8.6819999999999897E-2</v>
      </c>
      <c r="H203">
        <f t="shared" si="21"/>
        <v>0</v>
      </c>
      <c r="I203">
        <f t="shared" ref="I203:J266" si="22">IF($E203&lt;I$9,I$9-$E203,0)</f>
        <v>0</v>
      </c>
      <c r="J203">
        <f t="shared" si="22"/>
        <v>0</v>
      </c>
      <c r="K203">
        <f t="shared" ref="K203:L266" si="23">IF($F203&lt;K$9,K$9-$F203,0)</f>
        <v>0</v>
      </c>
      <c r="L203">
        <f t="shared" si="23"/>
        <v>0</v>
      </c>
      <c r="M203" s="11">
        <f t="shared" ref="M203:M266" si="24">SUMPRODUCT($G$5:$L$5,G203:L203)</f>
        <v>3239967.252659996</v>
      </c>
      <c r="N203">
        <f t="shared" ref="N203:N266" si="25">SUMPRODUCT(D203:F203,$D$6:$F$6)</f>
        <v>131054100</v>
      </c>
      <c r="O203" s="11">
        <f t="shared" ref="O203:O266" si="26">$I$3</f>
        <v>1187801.8555796156</v>
      </c>
      <c r="P203" s="11">
        <f t="shared" ref="P203:P266" si="27">N203+M203-O203</f>
        <v>133106265.39708039</v>
      </c>
    </row>
    <row r="204" spans="3:16" x14ac:dyDescent="0.25">
      <c r="C204">
        <v>195</v>
      </c>
      <c r="D204">
        <v>1.7416100000000001</v>
      </c>
      <c r="E204">
        <v>1.2276400000000001</v>
      </c>
      <c r="F204">
        <v>8.2579000000000003E-3</v>
      </c>
      <c r="G204">
        <f t="shared" si="21"/>
        <v>0</v>
      </c>
      <c r="H204">
        <f t="shared" si="21"/>
        <v>0</v>
      </c>
      <c r="I204">
        <f t="shared" si="22"/>
        <v>0</v>
      </c>
      <c r="J204">
        <f t="shared" si="22"/>
        <v>0</v>
      </c>
      <c r="K204">
        <f t="shared" si="23"/>
        <v>2.421000000000003E-4</v>
      </c>
      <c r="L204">
        <f t="shared" si="23"/>
        <v>0</v>
      </c>
      <c r="M204" s="11">
        <f t="shared" si="24"/>
        <v>743317.34239710087</v>
      </c>
      <c r="N204">
        <f t="shared" si="25"/>
        <v>129245800</v>
      </c>
      <c r="O204" s="11">
        <f t="shared" si="26"/>
        <v>1187801.8555796156</v>
      </c>
      <c r="P204" s="11">
        <f t="shared" si="27"/>
        <v>128801315.48681748</v>
      </c>
    </row>
    <row r="205" spans="3:16" x14ac:dyDescent="0.25">
      <c r="C205">
        <v>196</v>
      </c>
      <c r="D205">
        <v>1.7568900000000001</v>
      </c>
      <c r="E205">
        <v>1.3387199999999999</v>
      </c>
      <c r="F205">
        <v>8.4437999999999996E-3</v>
      </c>
      <c r="G205">
        <f t="shared" si="21"/>
        <v>0</v>
      </c>
      <c r="H205">
        <f t="shared" si="21"/>
        <v>0</v>
      </c>
      <c r="I205">
        <f t="shared" si="22"/>
        <v>0</v>
      </c>
      <c r="J205">
        <f t="shared" si="22"/>
        <v>0</v>
      </c>
      <c r="K205">
        <f t="shared" si="23"/>
        <v>5.6200000000001041E-5</v>
      </c>
      <c r="L205">
        <f t="shared" si="23"/>
        <v>0</v>
      </c>
      <c r="M205" s="11">
        <f t="shared" si="24"/>
        <v>172550.3289662032</v>
      </c>
      <c r="N205">
        <f t="shared" si="25"/>
        <v>135849000</v>
      </c>
      <c r="O205" s="11">
        <f t="shared" si="26"/>
        <v>1187801.8555796156</v>
      </c>
      <c r="P205" s="11">
        <f t="shared" si="27"/>
        <v>134833748.47338659</v>
      </c>
    </row>
    <row r="206" spans="3:16" x14ac:dyDescent="0.25">
      <c r="C206">
        <v>197</v>
      </c>
      <c r="D206">
        <v>1.8433299999999999</v>
      </c>
      <c r="E206">
        <v>1.29539</v>
      </c>
      <c r="F206">
        <v>9.3261000000000004E-3</v>
      </c>
      <c r="G206">
        <f t="shared" si="21"/>
        <v>0</v>
      </c>
      <c r="H206">
        <f t="shared" si="21"/>
        <v>0</v>
      </c>
      <c r="I206">
        <f t="shared" si="22"/>
        <v>0</v>
      </c>
      <c r="J206">
        <f t="shared" si="22"/>
        <v>0</v>
      </c>
      <c r="K206">
        <f t="shared" si="23"/>
        <v>0</v>
      </c>
      <c r="L206">
        <f t="shared" si="23"/>
        <v>0</v>
      </c>
      <c r="M206" s="11">
        <f t="shared" si="24"/>
        <v>0</v>
      </c>
      <c r="N206">
        <f t="shared" si="25"/>
        <v>138940500</v>
      </c>
      <c r="O206" s="11">
        <f t="shared" si="26"/>
        <v>1187801.8555796156</v>
      </c>
      <c r="P206" s="11">
        <f t="shared" si="27"/>
        <v>137752698.14442039</v>
      </c>
    </row>
    <row r="207" spans="3:16" x14ac:dyDescent="0.25">
      <c r="C207">
        <v>198</v>
      </c>
      <c r="D207">
        <v>1.62591</v>
      </c>
      <c r="E207">
        <v>1.16666</v>
      </c>
      <c r="F207">
        <v>7.3578999999999997E-3</v>
      </c>
      <c r="G207">
        <f t="shared" si="21"/>
        <v>2.4089999999999945E-2</v>
      </c>
      <c r="H207">
        <f t="shared" si="21"/>
        <v>0</v>
      </c>
      <c r="I207">
        <f t="shared" si="22"/>
        <v>0</v>
      </c>
      <c r="J207">
        <f t="shared" si="22"/>
        <v>0</v>
      </c>
      <c r="K207">
        <f t="shared" si="23"/>
        <v>1.1421000000000009E-3</v>
      </c>
      <c r="L207">
        <f t="shared" si="23"/>
        <v>6.4210000000000048E-4</v>
      </c>
      <c r="M207" s="11">
        <f t="shared" si="24"/>
        <v>4441826.3008037005</v>
      </c>
      <c r="N207">
        <f t="shared" si="25"/>
        <v>120282800</v>
      </c>
      <c r="O207" s="11">
        <f t="shared" si="26"/>
        <v>1187801.8555796156</v>
      </c>
      <c r="P207" s="11">
        <f t="shared" si="27"/>
        <v>123536824.44522409</v>
      </c>
    </row>
    <row r="208" spans="3:16" x14ac:dyDescent="0.25">
      <c r="C208">
        <v>199</v>
      </c>
      <c r="D208">
        <v>1.9762900000000001</v>
      </c>
      <c r="E208">
        <v>1.4754100000000001</v>
      </c>
      <c r="F208">
        <v>9.4757000000000001E-3</v>
      </c>
      <c r="G208">
        <f t="shared" si="21"/>
        <v>0</v>
      </c>
      <c r="H208">
        <f t="shared" si="21"/>
        <v>0</v>
      </c>
      <c r="I208">
        <f t="shared" si="22"/>
        <v>0</v>
      </c>
      <c r="J208">
        <f t="shared" si="22"/>
        <v>0</v>
      </c>
      <c r="K208">
        <f t="shared" si="23"/>
        <v>0</v>
      </c>
      <c r="L208">
        <f t="shared" si="23"/>
        <v>0</v>
      </c>
      <c r="M208" s="11">
        <f t="shared" si="24"/>
        <v>0</v>
      </c>
      <c r="N208">
        <f t="shared" si="25"/>
        <v>151199100</v>
      </c>
      <c r="O208" s="11">
        <f t="shared" si="26"/>
        <v>1187801.8555796156</v>
      </c>
      <c r="P208" s="11">
        <f t="shared" si="27"/>
        <v>150011298.14442039</v>
      </c>
    </row>
    <row r="209" spans="3:16" x14ac:dyDescent="0.25">
      <c r="C209">
        <v>200</v>
      </c>
      <c r="D209">
        <v>1.77376</v>
      </c>
      <c r="E209">
        <v>1.3004500000000001</v>
      </c>
      <c r="F209">
        <v>1.0067E-2</v>
      </c>
      <c r="G209">
        <f t="shared" si="21"/>
        <v>0</v>
      </c>
      <c r="H209">
        <f t="shared" si="21"/>
        <v>0</v>
      </c>
      <c r="I209">
        <f t="shared" si="22"/>
        <v>0</v>
      </c>
      <c r="J209">
        <f t="shared" si="22"/>
        <v>0</v>
      </c>
      <c r="K209">
        <f t="shared" si="23"/>
        <v>0</v>
      </c>
      <c r="L209">
        <f t="shared" si="23"/>
        <v>0</v>
      </c>
      <c r="M209" s="11">
        <f t="shared" si="24"/>
        <v>0</v>
      </c>
      <c r="N209">
        <f t="shared" si="25"/>
        <v>140765700</v>
      </c>
      <c r="O209" s="11">
        <f t="shared" si="26"/>
        <v>1187801.8555796156</v>
      </c>
      <c r="P209" s="11">
        <f t="shared" si="27"/>
        <v>139577898.14442039</v>
      </c>
    </row>
    <row r="210" spans="3:16" x14ac:dyDescent="0.25">
      <c r="C210">
        <v>201</v>
      </c>
      <c r="D210">
        <v>1.41645</v>
      </c>
      <c r="E210">
        <v>1.06349</v>
      </c>
      <c r="F210">
        <v>8.3684999999999992E-3</v>
      </c>
      <c r="G210">
        <f t="shared" si="21"/>
        <v>0.23354999999999992</v>
      </c>
      <c r="H210">
        <f t="shared" si="21"/>
        <v>0.13355000000000006</v>
      </c>
      <c r="I210">
        <f t="shared" si="22"/>
        <v>8.6509999999999865E-2</v>
      </c>
      <c r="J210">
        <f t="shared" si="22"/>
        <v>3.6510000000000042E-2</v>
      </c>
      <c r="K210">
        <f t="shared" si="23"/>
        <v>1.3150000000000141E-4</v>
      </c>
      <c r="L210">
        <f t="shared" si="23"/>
        <v>0</v>
      </c>
      <c r="M210" s="11">
        <f t="shared" si="24"/>
        <v>12066752.072096502</v>
      </c>
      <c r="N210">
        <f t="shared" si="25"/>
        <v>114977500</v>
      </c>
      <c r="O210" s="11">
        <f t="shared" si="26"/>
        <v>1187801.8555796156</v>
      </c>
      <c r="P210" s="11">
        <f t="shared" si="27"/>
        <v>125856450.21651688</v>
      </c>
    </row>
    <row r="211" spans="3:16" x14ac:dyDescent="0.25">
      <c r="C211">
        <v>202</v>
      </c>
      <c r="D211">
        <v>1.8241700000000001</v>
      </c>
      <c r="E211">
        <v>1.4074599999999999</v>
      </c>
      <c r="F211">
        <v>1.0049000000000001E-2</v>
      </c>
      <c r="G211">
        <f t="shared" si="21"/>
        <v>0</v>
      </c>
      <c r="H211">
        <f t="shared" si="21"/>
        <v>0</v>
      </c>
      <c r="I211">
        <f t="shared" si="22"/>
        <v>0</v>
      </c>
      <c r="J211">
        <f t="shared" si="22"/>
        <v>0</v>
      </c>
      <c r="K211">
        <f t="shared" si="23"/>
        <v>0</v>
      </c>
      <c r="L211">
        <f t="shared" si="23"/>
        <v>0</v>
      </c>
      <c r="M211" s="11">
        <f t="shared" si="24"/>
        <v>0</v>
      </c>
      <c r="N211">
        <f t="shared" si="25"/>
        <v>147052400</v>
      </c>
      <c r="O211" s="11">
        <f t="shared" si="26"/>
        <v>1187801.8555796156</v>
      </c>
      <c r="P211" s="11">
        <f t="shared" si="27"/>
        <v>145864598.14442039</v>
      </c>
    </row>
    <row r="212" spans="3:16" x14ac:dyDescent="0.25">
      <c r="C212">
        <v>203</v>
      </c>
      <c r="D212">
        <v>1.58918</v>
      </c>
      <c r="E212">
        <v>1.2136199999999999</v>
      </c>
      <c r="F212">
        <v>8.2755999999999993E-3</v>
      </c>
      <c r="G212">
        <f t="shared" si="21"/>
        <v>6.0819999999999874E-2</v>
      </c>
      <c r="H212">
        <f t="shared" si="21"/>
        <v>0</v>
      </c>
      <c r="I212">
        <f t="shared" si="22"/>
        <v>0</v>
      </c>
      <c r="J212">
        <f t="shared" si="22"/>
        <v>0</v>
      </c>
      <c r="K212">
        <f t="shared" si="23"/>
        <v>2.2440000000000133E-4</v>
      </c>
      <c r="L212">
        <f t="shared" si="23"/>
        <v>0</v>
      </c>
      <c r="M212" s="11">
        <f t="shared" si="24"/>
        <v>2958666.9143043994</v>
      </c>
      <c r="N212">
        <f t="shared" si="25"/>
        <v>125567000</v>
      </c>
      <c r="O212" s="11">
        <f t="shared" si="26"/>
        <v>1187801.8555796156</v>
      </c>
      <c r="P212" s="11">
        <f t="shared" si="27"/>
        <v>127337865.05872479</v>
      </c>
    </row>
    <row r="213" spans="3:16" x14ac:dyDescent="0.25">
      <c r="C213">
        <v>204</v>
      </c>
      <c r="D213">
        <v>1.7178500000000001</v>
      </c>
      <c r="E213">
        <v>1.2298500000000001</v>
      </c>
      <c r="F213">
        <v>9.4482000000000003E-3</v>
      </c>
      <c r="G213">
        <f t="shared" si="21"/>
        <v>0</v>
      </c>
      <c r="H213">
        <f t="shared" si="21"/>
        <v>0</v>
      </c>
      <c r="I213">
        <f t="shared" si="22"/>
        <v>0</v>
      </c>
      <c r="J213">
        <f t="shared" si="22"/>
        <v>0</v>
      </c>
      <c r="K213">
        <f t="shared" si="23"/>
        <v>0</v>
      </c>
      <c r="L213">
        <f t="shared" si="23"/>
        <v>0</v>
      </c>
      <c r="M213" s="11">
        <f t="shared" si="24"/>
        <v>0</v>
      </c>
      <c r="N213">
        <f t="shared" si="25"/>
        <v>133642300</v>
      </c>
      <c r="O213" s="11">
        <f t="shared" si="26"/>
        <v>1187801.8555796156</v>
      </c>
      <c r="P213" s="11">
        <f t="shared" si="27"/>
        <v>132454498.14442039</v>
      </c>
    </row>
    <row r="214" spans="3:16" x14ac:dyDescent="0.25">
      <c r="C214">
        <v>205</v>
      </c>
      <c r="D214">
        <v>1.65907</v>
      </c>
      <c r="E214">
        <v>1.2019500000000001</v>
      </c>
      <c r="F214">
        <v>8.7399000000000001E-3</v>
      </c>
      <c r="G214">
        <f t="shared" si="21"/>
        <v>0</v>
      </c>
      <c r="H214">
        <f t="shared" si="21"/>
        <v>0</v>
      </c>
      <c r="I214">
        <f t="shared" si="22"/>
        <v>0</v>
      </c>
      <c r="J214">
        <f t="shared" si="22"/>
        <v>0</v>
      </c>
      <c r="K214">
        <f t="shared" si="23"/>
        <v>0</v>
      </c>
      <c r="L214">
        <f t="shared" si="23"/>
        <v>0</v>
      </c>
      <c r="M214" s="11">
        <f t="shared" si="24"/>
        <v>0</v>
      </c>
      <c r="N214">
        <f t="shared" si="25"/>
        <v>128238500</v>
      </c>
      <c r="O214" s="11">
        <f t="shared" si="26"/>
        <v>1187801.8555796156</v>
      </c>
      <c r="P214" s="11">
        <f t="shared" si="27"/>
        <v>127050698.14442039</v>
      </c>
    </row>
    <row r="215" spans="3:16" x14ac:dyDescent="0.25">
      <c r="C215">
        <v>206</v>
      </c>
      <c r="D215">
        <v>1.6261099999999999</v>
      </c>
      <c r="E215">
        <v>1.21014</v>
      </c>
      <c r="F215">
        <v>8.4495000000000004E-3</v>
      </c>
      <c r="G215">
        <f t="shared" si="21"/>
        <v>2.3889999999999967E-2</v>
      </c>
      <c r="H215">
        <f t="shared" si="21"/>
        <v>0</v>
      </c>
      <c r="I215">
        <f t="shared" si="22"/>
        <v>0</v>
      </c>
      <c r="J215">
        <f t="shared" si="22"/>
        <v>0</v>
      </c>
      <c r="K215">
        <f t="shared" si="23"/>
        <v>5.0500000000000198E-5</v>
      </c>
      <c r="L215">
        <f t="shared" si="23"/>
        <v>0</v>
      </c>
      <c r="M215" s="11">
        <f t="shared" si="24"/>
        <v>1046581.7813954994</v>
      </c>
      <c r="N215">
        <f t="shared" si="25"/>
        <v>126827200</v>
      </c>
      <c r="O215" s="11">
        <f t="shared" si="26"/>
        <v>1187801.8555796156</v>
      </c>
      <c r="P215" s="11">
        <f t="shared" si="27"/>
        <v>126685979.92581588</v>
      </c>
    </row>
    <row r="216" spans="3:16" x14ac:dyDescent="0.25">
      <c r="C216">
        <v>207</v>
      </c>
      <c r="D216">
        <v>1.73315</v>
      </c>
      <c r="E216">
        <v>1.2858499999999999</v>
      </c>
      <c r="F216">
        <v>8.1194000000000006E-3</v>
      </c>
      <c r="G216">
        <f t="shared" si="21"/>
        <v>0</v>
      </c>
      <c r="H216">
        <f t="shared" si="21"/>
        <v>0</v>
      </c>
      <c r="I216">
        <f t="shared" si="22"/>
        <v>0</v>
      </c>
      <c r="J216">
        <f t="shared" si="22"/>
        <v>0</v>
      </c>
      <c r="K216">
        <f t="shared" si="23"/>
        <v>3.8060000000000004E-4</v>
      </c>
      <c r="L216">
        <f t="shared" si="23"/>
        <v>0</v>
      </c>
      <c r="M216" s="11">
        <f t="shared" si="24"/>
        <v>1168552.5837106002</v>
      </c>
      <c r="N216">
        <f t="shared" si="25"/>
        <v>131433100</v>
      </c>
      <c r="O216" s="11">
        <f t="shared" si="26"/>
        <v>1187801.8555796156</v>
      </c>
      <c r="P216" s="11">
        <f t="shared" si="27"/>
        <v>131413850.72813098</v>
      </c>
    </row>
    <row r="217" spans="3:16" x14ac:dyDescent="0.25">
      <c r="C217">
        <v>208</v>
      </c>
      <c r="D217">
        <v>1.59562</v>
      </c>
      <c r="E217">
        <v>1.21614</v>
      </c>
      <c r="F217">
        <v>9.8058999999999993E-3</v>
      </c>
      <c r="G217">
        <f t="shared" si="21"/>
        <v>5.4379999999999873E-2</v>
      </c>
      <c r="H217">
        <f t="shared" si="21"/>
        <v>0</v>
      </c>
      <c r="I217">
        <f t="shared" si="22"/>
        <v>0</v>
      </c>
      <c r="J217">
        <f t="shared" si="22"/>
        <v>0</v>
      </c>
      <c r="K217">
        <f t="shared" si="23"/>
        <v>0</v>
      </c>
      <c r="L217">
        <f t="shared" si="23"/>
        <v>0</v>
      </c>
      <c r="M217" s="11">
        <f t="shared" si="24"/>
        <v>2029364.4229399953</v>
      </c>
      <c r="N217">
        <f t="shared" si="25"/>
        <v>131943000</v>
      </c>
      <c r="O217" s="11">
        <f t="shared" si="26"/>
        <v>1187801.8555796156</v>
      </c>
      <c r="P217" s="11">
        <f t="shared" si="27"/>
        <v>132784562.56736039</v>
      </c>
    </row>
    <row r="218" spans="3:16" x14ac:dyDescent="0.25">
      <c r="C218">
        <v>209</v>
      </c>
      <c r="D218">
        <v>1.9553499999999999</v>
      </c>
      <c r="E218">
        <v>1.4015500000000001</v>
      </c>
      <c r="F218">
        <v>1.0135999999999999E-2</v>
      </c>
      <c r="G218">
        <f t="shared" si="21"/>
        <v>0</v>
      </c>
      <c r="H218">
        <f t="shared" si="21"/>
        <v>0</v>
      </c>
      <c r="I218">
        <f t="shared" si="22"/>
        <v>0</v>
      </c>
      <c r="J218">
        <f t="shared" si="22"/>
        <v>0</v>
      </c>
      <c r="K218">
        <f t="shared" si="23"/>
        <v>0</v>
      </c>
      <c r="L218">
        <f t="shared" si="23"/>
        <v>0</v>
      </c>
      <c r="M218" s="11">
        <f t="shared" si="24"/>
        <v>0</v>
      </c>
      <c r="N218">
        <f t="shared" si="25"/>
        <v>149728500</v>
      </c>
      <c r="O218" s="11">
        <f t="shared" si="26"/>
        <v>1187801.8555796156</v>
      </c>
      <c r="P218" s="11">
        <f t="shared" si="27"/>
        <v>148540698.14442039</v>
      </c>
    </row>
    <row r="219" spans="3:16" x14ac:dyDescent="0.25">
      <c r="C219">
        <v>210</v>
      </c>
      <c r="D219">
        <v>1.8706199999999999</v>
      </c>
      <c r="E219">
        <v>1.4184399999999999</v>
      </c>
      <c r="F219">
        <v>9.4158999999999996E-3</v>
      </c>
      <c r="G219">
        <f t="shared" si="21"/>
        <v>0</v>
      </c>
      <c r="H219">
        <f t="shared" si="21"/>
        <v>0</v>
      </c>
      <c r="I219">
        <f t="shared" si="22"/>
        <v>0</v>
      </c>
      <c r="J219">
        <f t="shared" si="22"/>
        <v>0</v>
      </c>
      <c r="K219">
        <f t="shared" si="23"/>
        <v>0</v>
      </c>
      <c r="L219">
        <f t="shared" si="23"/>
        <v>0</v>
      </c>
      <c r="M219" s="11">
        <f t="shared" si="24"/>
        <v>0</v>
      </c>
      <c r="N219">
        <f t="shared" si="25"/>
        <v>145998000</v>
      </c>
      <c r="O219" s="11">
        <f t="shared" si="26"/>
        <v>1187801.8555796156</v>
      </c>
      <c r="P219" s="11">
        <f t="shared" si="27"/>
        <v>144810198.14442039</v>
      </c>
    </row>
    <row r="220" spans="3:16" x14ac:dyDescent="0.25">
      <c r="C220">
        <v>211</v>
      </c>
      <c r="D220">
        <v>1.5805100000000001</v>
      </c>
      <c r="E220">
        <v>1.2319</v>
      </c>
      <c r="F220">
        <v>9.0194999999999997E-3</v>
      </c>
      <c r="G220">
        <f t="shared" si="21"/>
        <v>6.948999999999983E-2</v>
      </c>
      <c r="H220">
        <f t="shared" si="21"/>
        <v>0</v>
      </c>
      <c r="I220">
        <f t="shared" si="22"/>
        <v>0</v>
      </c>
      <c r="J220">
        <f t="shared" si="22"/>
        <v>0</v>
      </c>
      <c r="K220">
        <f t="shared" si="23"/>
        <v>0</v>
      </c>
      <c r="L220">
        <f t="shared" si="23"/>
        <v>0</v>
      </c>
      <c r="M220" s="11">
        <f t="shared" si="24"/>
        <v>2593242.6213699938</v>
      </c>
      <c r="N220">
        <f t="shared" si="25"/>
        <v>129283200</v>
      </c>
      <c r="O220" s="11">
        <f t="shared" si="26"/>
        <v>1187801.8555796156</v>
      </c>
      <c r="P220" s="11">
        <f t="shared" si="27"/>
        <v>130688640.76579037</v>
      </c>
    </row>
    <row r="221" spans="3:16" x14ac:dyDescent="0.25">
      <c r="C221">
        <v>212</v>
      </c>
      <c r="D221">
        <v>1.5412999999999999</v>
      </c>
      <c r="E221">
        <v>1.1885399999999999</v>
      </c>
      <c r="F221">
        <v>8.0251000000000003E-3</v>
      </c>
      <c r="G221">
        <f t="shared" si="21"/>
        <v>0.10870000000000002</v>
      </c>
      <c r="H221">
        <f t="shared" si="21"/>
        <v>8.7000000000001521E-3</v>
      </c>
      <c r="I221">
        <f t="shared" si="22"/>
        <v>0</v>
      </c>
      <c r="J221">
        <f t="shared" si="22"/>
        <v>0</v>
      </c>
      <c r="K221">
        <f t="shared" si="23"/>
        <v>4.7490000000000032E-4</v>
      </c>
      <c r="L221">
        <f t="shared" si="23"/>
        <v>0</v>
      </c>
      <c r="M221" s="11">
        <f t="shared" si="24"/>
        <v>5706571.8883699048</v>
      </c>
      <c r="N221">
        <f t="shared" si="25"/>
        <v>122353400</v>
      </c>
      <c r="O221" s="11">
        <f t="shared" si="26"/>
        <v>1187801.8555796156</v>
      </c>
      <c r="P221" s="11">
        <f t="shared" si="27"/>
        <v>126872170.03279029</v>
      </c>
    </row>
    <row r="222" spans="3:16" x14ac:dyDescent="0.25">
      <c r="C222">
        <v>213</v>
      </c>
      <c r="D222">
        <v>1.63208</v>
      </c>
      <c r="E222">
        <v>1.26729</v>
      </c>
      <c r="F222">
        <v>8.5140000000000007E-3</v>
      </c>
      <c r="G222">
        <f t="shared" si="21"/>
        <v>1.7919999999999936E-2</v>
      </c>
      <c r="H222">
        <f t="shared" si="21"/>
        <v>0</v>
      </c>
      <c r="I222">
        <f t="shared" si="22"/>
        <v>0</v>
      </c>
      <c r="J222">
        <f t="shared" si="22"/>
        <v>0</v>
      </c>
      <c r="K222">
        <f t="shared" si="23"/>
        <v>0</v>
      </c>
      <c r="L222">
        <f t="shared" si="23"/>
        <v>0</v>
      </c>
      <c r="M222" s="11">
        <f t="shared" si="24"/>
        <v>668742.37695999758</v>
      </c>
      <c r="N222">
        <f t="shared" si="25"/>
        <v>130062100</v>
      </c>
      <c r="O222" s="11">
        <f t="shared" si="26"/>
        <v>1187801.8555796156</v>
      </c>
      <c r="P222" s="11">
        <f t="shared" si="27"/>
        <v>129543040.52138038</v>
      </c>
    </row>
    <row r="223" spans="3:16" x14ac:dyDescent="0.25">
      <c r="C223">
        <v>214</v>
      </c>
      <c r="D223">
        <v>1.7489699999999999</v>
      </c>
      <c r="E223">
        <v>1.3217300000000001</v>
      </c>
      <c r="F223">
        <v>9.9433999999999998E-3</v>
      </c>
      <c r="G223">
        <f t="shared" si="21"/>
        <v>0</v>
      </c>
      <c r="H223">
        <f t="shared" si="21"/>
        <v>0</v>
      </c>
      <c r="I223">
        <f t="shared" si="22"/>
        <v>0</v>
      </c>
      <c r="J223">
        <f t="shared" si="22"/>
        <v>0</v>
      </c>
      <c r="K223">
        <f t="shared" si="23"/>
        <v>0</v>
      </c>
      <c r="L223">
        <f t="shared" si="23"/>
        <v>0</v>
      </c>
      <c r="M223" s="11">
        <f t="shared" si="24"/>
        <v>0</v>
      </c>
      <c r="N223">
        <f t="shared" si="25"/>
        <v>140839500</v>
      </c>
      <c r="O223" s="11">
        <f t="shared" si="26"/>
        <v>1187801.8555796156</v>
      </c>
      <c r="P223" s="11">
        <f t="shared" si="27"/>
        <v>139651698.14442039</v>
      </c>
    </row>
    <row r="224" spans="3:16" x14ac:dyDescent="0.25">
      <c r="C224">
        <v>215</v>
      </c>
      <c r="D224">
        <v>2.0165299999999999</v>
      </c>
      <c r="E224">
        <v>1.34985</v>
      </c>
      <c r="F224">
        <v>8.8921999999999994E-3</v>
      </c>
      <c r="G224">
        <f t="shared" si="21"/>
        <v>0</v>
      </c>
      <c r="H224">
        <f t="shared" si="21"/>
        <v>0</v>
      </c>
      <c r="I224">
        <f t="shared" si="22"/>
        <v>0</v>
      </c>
      <c r="J224">
        <f t="shared" si="22"/>
        <v>0</v>
      </c>
      <c r="K224">
        <f t="shared" si="23"/>
        <v>0</v>
      </c>
      <c r="L224">
        <f t="shared" si="23"/>
        <v>0</v>
      </c>
      <c r="M224" s="11">
        <f t="shared" si="24"/>
        <v>0</v>
      </c>
      <c r="N224">
        <f t="shared" si="25"/>
        <v>143391900</v>
      </c>
      <c r="O224" s="11">
        <f t="shared" si="26"/>
        <v>1187801.8555796156</v>
      </c>
      <c r="P224" s="11">
        <f t="shared" si="27"/>
        <v>142204098.14442039</v>
      </c>
    </row>
    <row r="225" spans="3:16" x14ac:dyDescent="0.25">
      <c r="C225">
        <v>216</v>
      </c>
      <c r="D225">
        <v>1.69743</v>
      </c>
      <c r="E225">
        <v>1.28708</v>
      </c>
      <c r="F225">
        <v>8.1130000000000004E-3</v>
      </c>
      <c r="G225">
        <f t="shared" si="21"/>
        <v>0</v>
      </c>
      <c r="H225">
        <f t="shared" si="21"/>
        <v>0</v>
      </c>
      <c r="I225">
        <f t="shared" si="22"/>
        <v>0</v>
      </c>
      <c r="J225">
        <f t="shared" si="22"/>
        <v>0</v>
      </c>
      <c r="K225">
        <f t="shared" si="23"/>
        <v>3.8700000000000019E-4</v>
      </c>
      <c r="L225">
        <f t="shared" si="23"/>
        <v>0</v>
      </c>
      <c r="M225" s="11">
        <f t="shared" si="24"/>
        <v>1188202.4432370006</v>
      </c>
      <c r="N225">
        <f t="shared" si="25"/>
        <v>130754600</v>
      </c>
      <c r="O225" s="11">
        <f t="shared" si="26"/>
        <v>1187801.8555796156</v>
      </c>
      <c r="P225" s="11">
        <f t="shared" si="27"/>
        <v>130755000.58765739</v>
      </c>
    </row>
    <row r="226" spans="3:16" x14ac:dyDescent="0.25">
      <c r="C226">
        <v>217</v>
      </c>
      <c r="D226">
        <v>1.70696</v>
      </c>
      <c r="E226">
        <v>1.25993</v>
      </c>
      <c r="F226">
        <v>9.1970999999999997E-3</v>
      </c>
      <c r="G226">
        <f t="shared" si="21"/>
        <v>0</v>
      </c>
      <c r="H226">
        <f t="shared" si="21"/>
        <v>0</v>
      </c>
      <c r="I226">
        <f t="shared" si="22"/>
        <v>0</v>
      </c>
      <c r="J226">
        <f t="shared" si="22"/>
        <v>0</v>
      </c>
      <c r="K226">
        <f t="shared" si="23"/>
        <v>0</v>
      </c>
      <c r="L226">
        <f t="shared" si="23"/>
        <v>0</v>
      </c>
      <c r="M226" s="11">
        <f t="shared" si="24"/>
        <v>0</v>
      </c>
      <c r="N226">
        <f t="shared" si="25"/>
        <v>133924100</v>
      </c>
      <c r="O226" s="11">
        <f t="shared" si="26"/>
        <v>1187801.8555796156</v>
      </c>
      <c r="P226" s="11">
        <f t="shared" si="27"/>
        <v>132736298.14442039</v>
      </c>
    </row>
    <row r="227" spans="3:16" x14ac:dyDescent="0.25">
      <c r="C227">
        <v>218</v>
      </c>
      <c r="D227">
        <v>1.91371</v>
      </c>
      <c r="E227">
        <v>1.2716000000000001</v>
      </c>
      <c r="F227">
        <v>9.3136E-3</v>
      </c>
      <c r="G227">
        <f t="shared" si="21"/>
        <v>0</v>
      </c>
      <c r="H227">
        <f t="shared" si="21"/>
        <v>0</v>
      </c>
      <c r="I227">
        <f t="shared" si="22"/>
        <v>0</v>
      </c>
      <c r="J227">
        <f t="shared" si="22"/>
        <v>0</v>
      </c>
      <c r="K227">
        <f t="shared" si="23"/>
        <v>0</v>
      </c>
      <c r="L227">
        <f t="shared" si="23"/>
        <v>0</v>
      </c>
      <c r="M227" s="11">
        <f t="shared" si="24"/>
        <v>0</v>
      </c>
      <c r="N227">
        <f t="shared" si="25"/>
        <v>139108600</v>
      </c>
      <c r="O227" s="11">
        <f t="shared" si="26"/>
        <v>1187801.8555796156</v>
      </c>
      <c r="P227" s="11">
        <f t="shared" si="27"/>
        <v>137920798.14442039</v>
      </c>
    </row>
    <row r="228" spans="3:16" x14ac:dyDescent="0.25">
      <c r="C228">
        <v>219</v>
      </c>
      <c r="D228">
        <v>1.8350299999999999</v>
      </c>
      <c r="E228">
        <v>1.4196</v>
      </c>
      <c r="F228">
        <v>9.4207000000000006E-3</v>
      </c>
      <c r="G228">
        <f t="shared" si="21"/>
        <v>0</v>
      </c>
      <c r="H228">
        <f t="shared" si="21"/>
        <v>0</v>
      </c>
      <c r="I228">
        <f t="shared" si="22"/>
        <v>0</v>
      </c>
      <c r="J228">
        <f t="shared" si="22"/>
        <v>0</v>
      </c>
      <c r="K228">
        <f t="shared" si="23"/>
        <v>0</v>
      </c>
      <c r="L228">
        <f t="shared" si="23"/>
        <v>0</v>
      </c>
      <c r="M228" s="11">
        <f t="shared" si="24"/>
        <v>0</v>
      </c>
      <c r="N228">
        <f t="shared" si="25"/>
        <v>145363400</v>
      </c>
      <c r="O228" s="11">
        <f t="shared" si="26"/>
        <v>1187801.8555796156</v>
      </c>
      <c r="P228" s="11">
        <f t="shared" si="27"/>
        <v>144175598.14442039</v>
      </c>
    </row>
    <row r="229" spans="3:16" x14ac:dyDescent="0.25">
      <c r="C229">
        <v>220</v>
      </c>
      <c r="D229">
        <v>1.7176899999999999</v>
      </c>
      <c r="E229">
        <v>1.3259399999999999</v>
      </c>
      <c r="F229">
        <v>8.0733000000000003E-3</v>
      </c>
      <c r="G229">
        <f t="shared" si="21"/>
        <v>0</v>
      </c>
      <c r="H229">
        <f t="shared" si="21"/>
        <v>0</v>
      </c>
      <c r="I229">
        <f t="shared" si="22"/>
        <v>0</v>
      </c>
      <c r="J229">
        <f t="shared" si="22"/>
        <v>0</v>
      </c>
      <c r="K229">
        <f t="shared" si="23"/>
        <v>4.2670000000000034E-4</v>
      </c>
      <c r="L229">
        <f t="shared" si="23"/>
        <v>0</v>
      </c>
      <c r="M229" s="11">
        <f t="shared" si="24"/>
        <v>1310092.9781117011</v>
      </c>
      <c r="N229">
        <f t="shared" si="25"/>
        <v>132944000</v>
      </c>
      <c r="O229" s="11">
        <f t="shared" si="26"/>
        <v>1187801.8555796156</v>
      </c>
      <c r="P229" s="11">
        <f t="shared" si="27"/>
        <v>133066291.1225321</v>
      </c>
    </row>
    <row r="230" spans="3:16" x14ac:dyDescent="0.25">
      <c r="C230">
        <v>221</v>
      </c>
      <c r="D230">
        <v>1.9860500000000001</v>
      </c>
      <c r="E230">
        <v>1.52847</v>
      </c>
      <c r="F230">
        <v>1.0004000000000001E-2</v>
      </c>
      <c r="G230">
        <f t="shared" si="21"/>
        <v>0</v>
      </c>
      <c r="H230">
        <f t="shared" si="21"/>
        <v>0</v>
      </c>
      <c r="I230">
        <f t="shared" si="22"/>
        <v>0</v>
      </c>
      <c r="J230">
        <f t="shared" si="22"/>
        <v>0</v>
      </c>
      <c r="K230">
        <f t="shared" si="23"/>
        <v>0</v>
      </c>
      <c r="L230">
        <f t="shared" si="23"/>
        <v>0</v>
      </c>
      <c r="M230" s="11">
        <f t="shared" si="24"/>
        <v>0</v>
      </c>
      <c r="N230">
        <f t="shared" si="25"/>
        <v>156160500</v>
      </c>
      <c r="O230" s="11">
        <f t="shared" si="26"/>
        <v>1187801.8555796156</v>
      </c>
      <c r="P230" s="11">
        <f t="shared" si="27"/>
        <v>154972698.14442039</v>
      </c>
    </row>
    <row r="231" spans="3:16" x14ac:dyDescent="0.25">
      <c r="C231">
        <v>222</v>
      </c>
      <c r="D231">
        <v>1.6863699999999999</v>
      </c>
      <c r="E231">
        <v>1.19804</v>
      </c>
      <c r="F231">
        <v>7.9456000000000006E-3</v>
      </c>
      <c r="G231">
        <f t="shared" si="21"/>
        <v>0</v>
      </c>
      <c r="H231">
        <f t="shared" si="21"/>
        <v>0</v>
      </c>
      <c r="I231">
        <f t="shared" si="22"/>
        <v>0</v>
      </c>
      <c r="J231">
        <f t="shared" si="22"/>
        <v>0</v>
      </c>
      <c r="K231">
        <f t="shared" si="23"/>
        <v>5.5440000000000003E-4</v>
      </c>
      <c r="L231">
        <f t="shared" si="23"/>
        <v>5.4399999999999588E-5</v>
      </c>
      <c r="M231" s="11">
        <f t="shared" si="24"/>
        <v>1705240.3991768002</v>
      </c>
      <c r="N231">
        <f t="shared" si="25"/>
        <v>125411800</v>
      </c>
      <c r="O231" s="11">
        <f t="shared" si="26"/>
        <v>1187801.8555796156</v>
      </c>
      <c r="P231" s="11">
        <f t="shared" si="27"/>
        <v>125929238.54359719</v>
      </c>
    </row>
    <row r="232" spans="3:16" x14ac:dyDescent="0.25">
      <c r="C232">
        <v>223</v>
      </c>
      <c r="D232">
        <v>1.7132499999999999</v>
      </c>
      <c r="E232">
        <v>1.2773699999999999</v>
      </c>
      <c r="F232">
        <v>8.3724000000000003E-3</v>
      </c>
      <c r="G232">
        <f t="shared" si="21"/>
        <v>0</v>
      </c>
      <c r="H232">
        <f t="shared" si="21"/>
        <v>0</v>
      </c>
      <c r="I232">
        <f t="shared" si="22"/>
        <v>0</v>
      </c>
      <c r="J232">
        <f t="shared" si="22"/>
        <v>0</v>
      </c>
      <c r="K232">
        <f t="shared" si="23"/>
        <v>1.2760000000000028E-4</v>
      </c>
      <c r="L232">
        <f t="shared" si="23"/>
        <v>0</v>
      </c>
      <c r="M232" s="11">
        <f t="shared" si="24"/>
        <v>391769.07430760085</v>
      </c>
      <c r="N232">
        <f t="shared" si="25"/>
        <v>131623100</v>
      </c>
      <c r="O232" s="11">
        <f t="shared" si="26"/>
        <v>1187801.8555796156</v>
      </c>
      <c r="P232" s="11">
        <f t="shared" si="27"/>
        <v>130827067.21872799</v>
      </c>
    </row>
    <row r="233" spans="3:16" x14ac:dyDescent="0.25">
      <c r="C233">
        <v>224</v>
      </c>
      <c r="D233">
        <v>1.7296100000000001</v>
      </c>
      <c r="E233">
        <v>1.1963299999999999</v>
      </c>
      <c r="F233">
        <v>8.4837000000000003E-3</v>
      </c>
      <c r="G233">
        <f t="shared" si="21"/>
        <v>0</v>
      </c>
      <c r="H233">
        <f t="shared" si="21"/>
        <v>0</v>
      </c>
      <c r="I233">
        <f t="shared" si="22"/>
        <v>0</v>
      </c>
      <c r="J233">
        <f t="shared" si="22"/>
        <v>0</v>
      </c>
      <c r="K233">
        <f t="shared" si="23"/>
        <v>1.6300000000000342E-5</v>
      </c>
      <c r="L233">
        <f t="shared" si="23"/>
        <v>0</v>
      </c>
      <c r="M233" s="11">
        <f t="shared" si="24"/>
        <v>50045.735981301048</v>
      </c>
      <c r="N233">
        <f t="shared" si="25"/>
        <v>128343500</v>
      </c>
      <c r="O233" s="11">
        <f t="shared" si="26"/>
        <v>1187801.8555796156</v>
      </c>
      <c r="P233" s="11">
        <f t="shared" si="27"/>
        <v>127205743.88040169</v>
      </c>
    </row>
    <row r="234" spans="3:16" x14ac:dyDescent="0.25">
      <c r="C234">
        <v>225</v>
      </c>
      <c r="D234">
        <v>1.5968100000000001</v>
      </c>
      <c r="E234">
        <v>1.1587000000000001</v>
      </c>
      <c r="F234">
        <v>8.2728000000000003E-3</v>
      </c>
      <c r="G234">
        <f t="shared" si="21"/>
        <v>5.3189999999999849E-2</v>
      </c>
      <c r="H234">
        <f t="shared" si="21"/>
        <v>0</v>
      </c>
      <c r="I234">
        <f t="shared" si="22"/>
        <v>0</v>
      </c>
      <c r="J234">
        <f t="shared" si="22"/>
        <v>0</v>
      </c>
      <c r="K234">
        <f t="shared" si="23"/>
        <v>2.2720000000000032E-4</v>
      </c>
      <c r="L234">
        <f t="shared" si="23"/>
        <v>0</v>
      </c>
      <c r="M234" s="11">
        <f t="shared" si="24"/>
        <v>2682525.7626571953</v>
      </c>
      <c r="N234">
        <f t="shared" si="25"/>
        <v>122962400</v>
      </c>
      <c r="O234" s="11">
        <f t="shared" si="26"/>
        <v>1187801.8555796156</v>
      </c>
      <c r="P234" s="11">
        <f t="shared" si="27"/>
        <v>124457123.90707758</v>
      </c>
    </row>
    <row r="235" spans="3:16" x14ac:dyDescent="0.25">
      <c r="C235">
        <v>226</v>
      </c>
      <c r="D235">
        <v>1.4061999999999999</v>
      </c>
      <c r="E235">
        <v>1.1211199999999999</v>
      </c>
      <c r="F235">
        <v>8.1577000000000004E-3</v>
      </c>
      <c r="G235">
        <f t="shared" si="21"/>
        <v>0.24380000000000002</v>
      </c>
      <c r="H235">
        <f t="shared" si="21"/>
        <v>0.14380000000000015</v>
      </c>
      <c r="I235">
        <f t="shared" si="22"/>
        <v>2.8880000000000017E-2</v>
      </c>
      <c r="J235">
        <f t="shared" si="22"/>
        <v>0</v>
      </c>
      <c r="K235">
        <f t="shared" si="23"/>
        <v>3.4230000000000024E-4</v>
      </c>
      <c r="L235">
        <f t="shared" si="23"/>
        <v>0</v>
      </c>
      <c r="M235" s="11">
        <f t="shared" si="24"/>
        <v>13322679.705487305</v>
      </c>
      <c r="N235">
        <f t="shared" si="25"/>
        <v>116810799.99999999</v>
      </c>
      <c r="O235" s="11">
        <f t="shared" si="26"/>
        <v>1187801.8555796156</v>
      </c>
      <c r="P235" s="11">
        <f t="shared" si="27"/>
        <v>128945677.84990768</v>
      </c>
    </row>
    <row r="236" spans="3:16" x14ac:dyDescent="0.25">
      <c r="C236">
        <v>227</v>
      </c>
      <c r="D236">
        <v>1.6212200000000001</v>
      </c>
      <c r="E236">
        <v>1.30488</v>
      </c>
      <c r="F236">
        <v>8.2839999999999997E-3</v>
      </c>
      <c r="G236">
        <f t="shared" si="21"/>
        <v>2.8779999999999806E-2</v>
      </c>
      <c r="H236">
        <f t="shared" si="21"/>
        <v>0</v>
      </c>
      <c r="I236">
        <f t="shared" si="22"/>
        <v>0</v>
      </c>
      <c r="J236">
        <f t="shared" si="22"/>
        <v>0</v>
      </c>
      <c r="K236">
        <f t="shared" si="23"/>
        <v>2.1600000000000091E-4</v>
      </c>
      <c r="L236">
        <f t="shared" si="23"/>
        <v>0</v>
      </c>
      <c r="M236" s="11">
        <f t="shared" si="24"/>
        <v>1737200.9291559956</v>
      </c>
      <c r="N236">
        <f t="shared" si="25"/>
        <v>130804400</v>
      </c>
      <c r="O236" s="11">
        <f t="shared" si="26"/>
        <v>1187801.8555796156</v>
      </c>
      <c r="P236" s="11">
        <f t="shared" si="27"/>
        <v>131353799.07357638</v>
      </c>
    </row>
    <row r="237" spans="3:16" x14ac:dyDescent="0.25">
      <c r="C237">
        <v>228</v>
      </c>
      <c r="D237">
        <v>1.64682</v>
      </c>
      <c r="E237">
        <v>1.3386199999999999</v>
      </c>
      <c r="F237">
        <v>8.3919000000000007E-3</v>
      </c>
      <c r="G237">
        <f t="shared" si="21"/>
        <v>3.1799999999999606E-3</v>
      </c>
      <c r="H237">
        <f t="shared" si="21"/>
        <v>0</v>
      </c>
      <c r="I237">
        <f t="shared" si="22"/>
        <v>0</v>
      </c>
      <c r="J237">
        <f t="shared" si="22"/>
        <v>0</v>
      </c>
      <c r="K237">
        <f t="shared" si="23"/>
        <v>1.0809999999999986E-4</v>
      </c>
      <c r="L237">
        <f t="shared" si="23"/>
        <v>0</v>
      </c>
      <c r="M237" s="11">
        <f t="shared" si="24"/>
        <v>450570.3259030981</v>
      </c>
      <c r="N237">
        <f t="shared" si="25"/>
        <v>133435000</v>
      </c>
      <c r="O237" s="11">
        <f t="shared" si="26"/>
        <v>1187801.8555796156</v>
      </c>
      <c r="P237" s="11">
        <f t="shared" si="27"/>
        <v>132697768.47032349</v>
      </c>
    </row>
    <row r="238" spans="3:16" x14ac:dyDescent="0.25">
      <c r="C238">
        <v>229</v>
      </c>
      <c r="D238">
        <v>1.61452</v>
      </c>
      <c r="E238">
        <v>1.17337</v>
      </c>
      <c r="F238">
        <v>9.0481999999999993E-3</v>
      </c>
      <c r="G238">
        <f t="shared" si="21"/>
        <v>3.5479999999999956E-2</v>
      </c>
      <c r="H238">
        <f t="shared" si="21"/>
        <v>0</v>
      </c>
      <c r="I238">
        <f t="shared" si="22"/>
        <v>0</v>
      </c>
      <c r="J238">
        <f t="shared" si="22"/>
        <v>0</v>
      </c>
      <c r="K238">
        <f t="shared" si="23"/>
        <v>0</v>
      </c>
      <c r="L238">
        <f t="shared" si="23"/>
        <v>0</v>
      </c>
      <c r="M238" s="11">
        <f t="shared" si="24"/>
        <v>1324050.1972399983</v>
      </c>
      <c r="N238">
        <f t="shared" si="25"/>
        <v>127151700</v>
      </c>
      <c r="O238" s="11">
        <f t="shared" si="26"/>
        <v>1187801.8555796156</v>
      </c>
      <c r="P238" s="11">
        <f t="shared" si="27"/>
        <v>127287948.34166038</v>
      </c>
    </row>
    <row r="239" spans="3:16" x14ac:dyDescent="0.25">
      <c r="C239">
        <v>230</v>
      </c>
      <c r="D239">
        <v>1.7894399999999999</v>
      </c>
      <c r="E239">
        <v>1.42218</v>
      </c>
      <c r="F239">
        <v>9.9509999999999998E-3</v>
      </c>
      <c r="G239">
        <f t="shared" si="21"/>
        <v>0</v>
      </c>
      <c r="H239">
        <f t="shared" si="21"/>
        <v>0</v>
      </c>
      <c r="I239">
        <f t="shared" si="22"/>
        <v>0</v>
      </c>
      <c r="J239">
        <f t="shared" si="22"/>
        <v>0</v>
      </c>
      <c r="K239">
        <f t="shared" si="23"/>
        <v>0</v>
      </c>
      <c r="L239">
        <f t="shared" si="23"/>
        <v>0</v>
      </c>
      <c r="M239" s="11">
        <f t="shared" si="24"/>
        <v>0</v>
      </c>
      <c r="N239">
        <f t="shared" si="25"/>
        <v>146701800</v>
      </c>
      <c r="O239" s="11">
        <f t="shared" si="26"/>
        <v>1187801.8555796156</v>
      </c>
      <c r="P239" s="11">
        <f t="shared" si="27"/>
        <v>145513998.14442039</v>
      </c>
    </row>
    <row r="240" spans="3:16" x14ac:dyDescent="0.25">
      <c r="C240">
        <v>231</v>
      </c>
      <c r="D240">
        <v>1.6972499999999999</v>
      </c>
      <c r="E240">
        <v>1.25241</v>
      </c>
      <c r="F240">
        <v>9.0357000000000007E-3</v>
      </c>
      <c r="G240">
        <f t="shared" si="21"/>
        <v>0</v>
      </c>
      <c r="H240">
        <f t="shared" si="21"/>
        <v>0</v>
      </c>
      <c r="I240">
        <f t="shared" si="22"/>
        <v>0</v>
      </c>
      <c r="J240">
        <f t="shared" si="22"/>
        <v>0</v>
      </c>
      <c r="K240">
        <f t="shared" si="23"/>
        <v>0</v>
      </c>
      <c r="L240">
        <f t="shared" si="23"/>
        <v>0</v>
      </c>
      <c r="M240" s="11">
        <f t="shared" si="24"/>
        <v>0</v>
      </c>
      <c r="N240">
        <f t="shared" si="25"/>
        <v>132708300</v>
      </c>
      <c r="O240" s="11">
        <f t="shared" si="26"/>
        <v>1187801.8555796156</v>
      </c>
      <c r="P240" s="11">
        <f t="shared" si="27"/>
        <v>131520498.14442039</v>
      </c>
    </row>
    <row r="241" spans="3:16" x14ac:dyDescent="0.25">
      <c r="C241">
        <v>232</v>
      </c>
      <c r="D241">
        <v>1.9269700000000001</v>
      </c>
      <c r="E241">
        <v>1.44126</v>
      </c>
      <c r="F241">
        <v>9.3881999999999993E-3</v>
      </c>
      <c r="G241">
        <f t="shared" si="21"/>
        <v>0</v>
      </c>
      <c r="H241">
        <f t="shared" si="21"/>
        <v>0</v>
      </c>
      <c r="I241">
        <f t="shared" si="22"/>
        <v>0</v>
      </c>
      <c r="J241">
        <f t="shared" si="22"/>
        <v>0</v>
      </c>
      <c r="K241">
        <f t="shared" si="23"/>
        <v>0</v>
      </c>
      <c r="L241">
        <f t="shared" si="23"/>
        <v>0</v>
      </c>
      <c r="M241" s="11">
        <f t="shared" si="24"/>
        <v>0</v>
      </c>
      <c r="N241">
        <f t="shared" si="25"/>
        <v>148155200</v>
      </c>
      <c r="O241" s="11">
        <f t="shared" si="26"/>
        <v>1187801.8555796156</v>
      </c>
      <c r="P241" s="11">
        <f t="shared" si="27"/>
        <v>146967398.14442039</v>
      </c>
    </row>
    <row r="242" spans="3:16" x14ac:dyDescent="0.25">
      <c r="C242">
        <v>233</v>
      </c>
      <c r="D242">
        <v>1.3182700000000001</v>
      </c>
      <c r="E242">
        <v>0.98585999999999996</v>
      </c>
      <c r="F242">
        <v>8.1714999999999999E-3</v>
      </c>
      <c r="G242">
        <f t="shared" si="21"/>
        <v>0.33172999999999986</v>
      </c>
      <c r="H242">
        <f t="shared" si="21"/>
        <v>0.23172999999999999</v>
      </c>
      <c r="I242">
        <f t="shared" si="22"/>
        <v>0.16413999999999995</v>
      </c>
      <c r="J242">
        <f t="shared" si="22"/>
        <v>0.11414000000000013</v>
      </c>
      <c r="K242">
        <f t="shared" si="23"/>
        <v>3.2850000000000067E-4</v>
      </c>
      <c r="L242">
        <f t="shared" si="23"/>
        <v>0</v>
      </c>
      <c r="M242" s="11">
        <f t="shared" si="24"/>
        <v>18502261.729293495</v>
      </c>
      <c r="N242">
        <f t="shared" si="25"/>
        <v>108344400</v>
      </c>
      <c r="O242" s="11">
        <f t="shared" si="26"/>
        <v>1187801.8555796156</v>
      </c>
      <c r="P242" s="11">
        <f t="shared" si="27"/>
        <v>125658859.87371388</v>
      </c>
    </row>
    <row r="243" spans="3:16" x14ac:dyDescent="0.25">
      <c r="C243">
        <v>234</v>
      </c>
      <c r="D243">
        <v>1.62785</v>
      </c>
      <c r="E243">
        <v>1.3182400000000001</v>
      </c>
      <c r="F243">
        <v>8.4236999999999992E-3</v>
      </c>
      <c r="G243">
        <f t="shared" si="21"/>
        <v>2.2149999999999892E-2</v>
      </c>
      <c r="H243">
        <f t="shared" si="21"/>
        <v>0</v>
      </c>
      <c r="I243">
        <f t="shared" si="22"/>
        <v>0</v>
      </c>
      <c r="J243">
        <f t="shared" si="22"/>
        <v>0</v>
      </c>
      <c r="K243">
        <f t="shared" si="23"/>
        <v>7.6300000000001367E-5</v>
      </c>
      <c r="L243">
        <f t="shared" si="23"/>
        <v>0</v>
      </c>
      <c r="M243" s="11">
        <f t="shared" si="24"/>
        <v>1060861.5869913001</v>
      </c>
      <c r="N243">
        <f t="shared" si="25"/>
        <v>132163800</v>
      </c>
      <c r="O243" s="11">
        <f t="shared" si="26"/>
        <v>1187801.8555796156</v>
      </c>
      <c r="P243" s="11">
        <f t="shared" si="27"/>
        <v>132036859.73141168</v>
      </c>
    </row>
    <row r="244" spans="3:16" x14ac:dyDescent="0.25">
      <c r="C244">
        <v>235</v>
      </c>
      <c r="D244">
        <v>1.81674</v>
      </c>
      <c r="E244">
        <v>1.37117</v>
      </c>
      <c r="F244">
        <v>9.4363999999999993E-3</v>
      </c>
      <c r="G244">
        <f t="shared" si="21"/>
        <v>0</v>
      </c>
      <c r="H244">
        <f t="shared" si="21"/>
        <v>0</v>
      </c>
      <c r="I244">
        <f t="shared" si="22"/>
        <v>0</v>
      </c>
      <c r="J244">
        <f t="shared" si="22"/>
        <v>0</v>
      </c>
      <c r="K244">
        <f t="shared" si="23"/>
        <v>0</v>
      </c>
      <c r="L244">
        <f t="shared" si="23"/>
        <v>0</v>
      </c>
      <c r="M244" s="11">
        <f t="shared" si="24"/>
        <v>0</v>
      </c>
      <c r="N244">
        <f t="shared" si="25"/>
        <v>142638900</v>
      </c>
      <c r="O244" s="11">
        <f t="shared" si="26"/>
        <v>1187801.8555796156</v>
      </c>
      <c r="P244" s="11">
        <f t="shared" si="27"/>
        <v>141451098.14442039</v>
      </c>
    </row>
    <row r="245" spans="3:16" x14ac:dyDescent="0.25">
      <c r="C245">
        <v>236</v>
      </c>
      <c r="D245">
        <v>1.4732700000000001</v>
      </c>
      <c r="E245">
        <v>1.08734</v>
      </c>
      <c r="F245">
        <v>8.8529000000000004E-3</v>
      </c>
      <c r="G245">
        <f t="shared" si="21"/>
        <v>0.17672999999999983</v>
      </c>
      <c r="H245">
        <f t="shared" si="21"/>
        <v>7.6729999999999965E-2</v>
      </c>
      <c r="I245">
        <f t="shared" si="22"/>
        <v>6.2659999999999938E-2</v>
      </c>
      <c r="J245">
        <f t="shared" si="22"/>
        <v>1.2660000000000116E-2</v>
      </c>
      <c r="K245">
        <f t="shared" si="23"/>
        <v>0</v>
      </c>
      <c r="L245">
        <f t="shared" si="23"/>
        <v>0</v>
      </c>
      <c r="M245" s="11">
        <f t="shared" si="24"/>
        <v>8288616.8689699927</v>
      </c>
      <c r="N245">
        <f t="shared" si="25"/>
        <v>119244000</v>
      </c>
      <c r="O245" s="11">
        <f t="shared" si="26"/>
        <v>1187801.8555796156</v>
      </c>
      <c r="P245" s="11">
        <f t="shared" si="27"/>
        <v>126344815.01339038</v>
      </c>
    </row>
    <row r="246" spans="3:16" x14ac:dyDescent="0.25">
      <c r="C246">
        <v>237</v>
      </c>
      <c r="D246">
        <v>1.58097</v>
      </c>
      <c r="E246">
        <v>1.14541</v>
      </c>
      <c r="F246">
        <v>8.0982999999999992E-3</v>
      </c>
      <c r="G246">
        <f t="shared" si="21"/>
        <v>6.9029999999999925E-2</v>
      </c>
      <c r="H246">
        <f t="shared" si="21"/>
        <v>0</v>
      </c>
      <c r="I246">
        <f t="shared" si="22"/>
        <v>4.589999999999872E-3</v>
      </c>
      <c r="J246">
        <f t="shared" si="22"/>
        <v>0</v>
      </c>
      <c r="K246">
        <f t="shared" si="23"/>
        <v>4.0170000000000136E-4</v>
      </c>
      <c r="L246">
        <f t="shared" si="23"/>
        <v>0</v>
      </c>
      <c r="M246" s="11">
        <f t="shared" si="24"/>
        <v>3809412.3754167017</v>
      </c>
      <c r="N246">
        <f t="shared" si="25"/>
        <v>121283100</v>
      </c>
      <c r="O246" s="11">
        <f t="shared" si="26"/>
        <v>1187801.8555796156</v>
      </c>
      <c r="P246" s="11">
        <f t="shared" si="27"/>
        <v>123904710.51983708</v>
      </c>
    </row>
    <row r="247" spans="3:16" x14ac:dyDescent="0.25">
      <c r="C247">
        <v>238</v>
      </c>
      <c r="D247">
        <v>1.67282</v>
      </c>
      <c r="E247">
        <v>1.2354799999999999</v>
      </c>
      <c r="F247">
        <v>8.9362999999999995E-3</v>
      </c>
      <c r="G247">
        <f t="shared" si="21"/>
        <v>0</v>
      </c>
      <c r="H247">
        <f t="shared" si="21"/>
        <v>0</v>
      </c>
      <c r="I247">
        <f t="shared" si="22"/>
        <v>0</v>
      </c>
      <c r="J247">
        <f t="shared" si="22"/>
        <v>0</v>
      </c>
      <c r="K247">
        <f t="shared" si="23"/>
        <v>0</v>
      </c>
      <c r="L247">
        <f t="shared" si="23"/>
        <v>0</v>
      </c>
      <c r="M247" s="11">
        <f t="shared" si="24"/>
        <v>0</v>
      </c>
      <c r="N247">
        <f t="shared" si="25"/>
        <v>130975600</v>
      </c>
      <c r="O247" s="11">
        <f t="shared" si="26"/>
        <v>1187801.8555796156</v>
      </c>
      <c r="P247" s="11">
        <f t="shared" si="27"/>
        <v>129787798.14442039</v>
      </c>
    </row>
    <row r="248" spans="3:16" x14ac:dyDescent="0.25">
      <c r="C248">
        <v>239</v>
      </c>
      <c r="D248">
        <v>1.83866</v>
      </c>
      <c r="E248">
        <v>1.2872600000000001</v>
      </c>
      <c r="F248">
        <v>8.3624000000000007E-3</v>
      </c>
      <c r="G248">
        <f t="shared" si="21"/>
        <v>0</v>
      </c>
      <c r="H248">
        <f t="shared" si="21"/>
        <v>0</v>
      </c>
      <c r="I248">
        <f t="shared" si="22"/>
        <v>0</v>
      </c>
      <c r="J248">
        <f t="shared" si="22"/>
        <v>0</v>
      </c>
      <c r="K248">
        <f t="shared" si="23"/>
        <v>1.3759999999999988E-4</v>
      </c>
      <c r="L248">
        <f t="shared" si="23"/>
        <v>0</v>
      </c>
      <c r="M248" s="11">
        <f t="shared" si="24"/>
        <v>422471.97981759964</v>
      </c>
      <c r="N248">
        <f t="shared" si="25"/>
        <v>134585800</v>
      </c>
      <c r="O248" s="11">
        <f t="shared" si="26"/>
        <v>1187801.8555796156</v>
      </c>
      <c r="P248" s="11">
        <f t="shared" si="27"/>
        <v>133820470.12423798</v>
      </c>
    </row>
    <row r="249" spans="3:16" x14ac:dyDescent="0.25">
      <c r="C249">
        <v>240</v>
      </c>
      <c r="D249">
        <v>1.53041</v>
      </c>
      <c r="E249">
        <v>1.17506</v>
      </c>
      <c r="F249">
        <v>7.8221999999999996E-3</v>
      </c>
      <c r="G249">
        <f t="shared" si="21"/>
        <v>0.11958999999999986</v>
      </c>
      <c r="H249">
        <f t="shared" si="21"/>
        <v>1.9589999999999996E-2</v>
      </c>
      <c r="I249">
        <f t="shared" si="22"/>
        <v>0</v>
      </c>
      <c r="J249">
        <f t="shared" si="22"/>
        <v>0</v>
      </c>
      <c r="K249">
        <f t="shared" si="23"/>
        <v>6.7780000000000097E-4</v>
      </c>
      <c r="L249">
        <f t="shared" si="23"/>
        <v>1.7780000000000053E-4</v>
      </c>
      <c r="M249" s="11">
        <f t="shared" si="24"/>
        <v>6986299.8985365974</v>
      </c>
      <c r="N249">
        <f t="shared" si="25"/>
        <v>120650000</v>
      </c>
      <c r="O249" s="11">
        <f t="shared" si="26"/>
        <v>1187801.8555796156</v>
      </c>
      <c r="P249" s="11">
        <f t="shared" si="27"/>
        <v>126448498.04295698</v>
      </c>
    </row>
    <row r="250" spans="3:16" x14ac:dyDescent="0.25">
      <c r="C250">
        <v>241</v>
      </c>
      <c r="D250">
        <v>1.82253</v>
      </c>
      <c r="E250">
        <v>1.2497799999999999</v>
      </c>
      <c r="F250">
        <v>7.8651999999999993E-3</v>
      </c>
      <c r="G250">
        <f t="shared" si="21"/>
        <v>0</v>
      </c>
      <c r="H250">
        <f t="shared" si="21"/>
        <v>0</v>
      </c>
      <c r="I250">
        <f t="shared" si="22"/>
        <v>0</v>
      </c>
      <c r="J250">
        <f t="shared" si="22"/>
        <v>0</v>
      </c>
      <c r="K250">
        <f t="shared" si="23"/>
        <v>6.3480000000000134E-4</v>
      </c>
      <c r="L250">
        <f t="shared" si="23"/>
        <v>1.3480000000000089E-4</v>
      </c>
      <c r="M250" s="11">
        <f t="shared" si="24"/>
        <v>1956630.9863756043</v>
      </c>
      <c r="N250">
        <f t="shared" si="25"/>
        <v>130400400</v>
      </c>
      <c r="O250" s="11">
        <f t="shared" si="26"/>
        <v>1187801.8555796156</v>
      </c>
      <c r="P250" s="11">
        <f t="shared" si="27"/>
        <v>131169229.13079599</v>
      </c>
    </row>
    <row r="251" spans="3:16" x14ac:dyDescent="0.25">
      <c r="C251">
        <v>242</v>
      </c>
      <c r="D251">
        <v>1.8584499999999999</v>
      </c>
      <c r="E251">
        <v>1.3710500000000001</v>
      </c>
      <c r="F251">
        <v>8.8275000000000003E-3</v>
      </c>
      <c r="G251">
        <f t="shared" si="21"/>
        <v>0</v>
      </c>
      <c r="H251">
        <f t="shared" si="21"/>
        <v>0</v>
      </c>
      <c r="I251">
        <f t="shared" si="22"/>
        <v>0</v>
      </c>
      <c r="J251">
        <f t="shared" si="22"/>
        <v>0</v>
      </c>
      <c r="K251">
        <f t="shared" si="23"/>
        <v>0</v>
      </c>
      <c r="L251">
        <f t="shared" si="23"/>
        <v>0</v>
      </c>
      <c r="M251" s="11">
        <f t="shared" si="24"/>
        <v>0</v>
      </c>
      <c r="N251">
        <f t="shared" si="25"/>
        <v>141031500</v>
      </c>
      <c r="O251" s="11">
        <f t="shared" si="26"/>
        <v>1187801.8555796156</v>
      </c>
      <c r="P251" s="11">
        <f t="shared" si="27"/>
        <v>139843698.14442039</v>
      </c>
    </row>
    <row r="252" spans="3:16" x14ac:dyDescent="0.25">
      <c r="C252">
        <v>243</v>
      </c>
      <c r="D252">
        <v>1.50004</v>
      </c>
      <c r="E252">
        <v>1.19479</v>
      </c>
      <c r="F252">
        <v>8.4960999999999995E-3</v>
      </c>
      <c r="G252">
        <f t="shared" si="21"/>
        <v>0.14995999999999987</v>
      </c>
      <c r="H252">
        <f t="shared" si="21"/>
        <v>4.9960000000000004E-2</v>
      </c>
      <c r="I252">
        <f t="shared" si="22"/>
        <v>0</v>
      </c>
      <c r="J252">
        <f t="shared" si="22"/>
        <v>0</v>
      </c>
      <c r="K252">
        <f t="shared" si="23"/>
        <v>3.9000000000011248E-6</v>
      </c>
      <c r="L252">
        <f t="shared" si="23"/>
        <v>0</v>
      </c>
      <c r="M252" s="11">
        <f t="shared" si="24"/>
        <v>6710785.4907088988</v>
      </c>
      <c r="N252">
        <f t="shared" si="25"/>
        <v>123724700</v>
      </c>
      <c r="O252" s="11">
        <f t="shared" si="26"/>
        <v>1187801.8555796156</v>
      </c>
      <c r="P252" s="11">
        <f t="shared" si="27"/>
        <v>129247683.63512929</v>
      </c>
    </row>
    <row r="253" spans="3:16" x14ac:dyDescent="0.25">
      <c r="C253">
        <v>244</v>
      </c>
      <c r="D253">
        <v>1.62317</v>
      </c>
      <c r="E253">
        <v>1.23661</v>
      </c>
      <c r="F253">
        <v>8.8199000000000003E-3</v>
      </c>
      <c r="G253">
        <f t="shared" si="21"/>
        <v>2.6829999999999909E-2</v>
      </c>
      <c r="H253">
        <f t="shared" si="21"/>
        <v>0</v>
      </c>
      <c r="I253">
        <f t="shared" si="22"/>
        <v>0</v>
      </c>
      <c r="J253">
        <f t="shared" si="22"/>
        <v>0</v>
      </c>
      <c r="K253">
        <f t="shared" si="23"/>
        <v>0</v>
      </c>
      <c r="L253">
        <f t="shared" si="23"/>
        <v>0</v>
      </c>
      <c r="M253" s="11">
        <f t="shared" si="24"/>
        <v>1001247.6547899966</v>
      </c>
      <c r="N253">
        <f t="shared" si="25"/>
        <v>129573500</v>
      </c>
      <c r="O253" s="11">
        <f t="shared" si="26"/>
        <v>1187801.8555796156</v>
      </c>
      <c r="P253" s="11">
        <f t="shared" si="27"/>
        <v>129386945.79921038</v>
      </c>
    </row>
    <row r="254" spans="3:16" x14ac:dyDescent="0.25">
      <c r="C254">
        <v>245</v>
      </c>
      <c r="D254">
        <v>1.5796399999999999</v>
      </c>
      <c r="E254">
        <v>1.1983600000000001</v>
      </c>
      <c r="F254">
        <v>8.7090999999999991E-3</v>
      </c>
      <c r="G254">
        <f t="shared" si="21"/>
        <v>7.0359999999999978E-2</v>
      </c>
      <c r="H254">
        <f t="shared" si="21"/>
        <v>0</v>
      </c>
      <c r="I254">
        <f t="shared" si="22"/>
        <v>0</v>
      </c>
      <c r="J254">
        <f t="shared" si="22"/>
        <v>0</v>
      </c>
      <c r="K254">
        <f t="shared" si="23"/>
        <v>0</v>
      </c>
      <c r="L254">
        <f t="shared" si="23"/>
        <v>0</v>
      </c>
      <c r="M254" s="11">
        <f t="shared" si="24"/>
        <v>2625709.4666799991</v>
      </c>
      <c r="N254">
        <f t="shared" si="25"/>
        <v>126347200</v>
      </c>
      <c r="O254" s="11">
        <f t="shared" si="26"/>
        <v>1187801.8555796156</v>
      </c>
      <c r="P254" s="11">
        <f t="shared" si="27"/>
        <v>127785107.61110039</v>
      </c>
    </row>
    <row r="255" spans="3:16" x14ac:dyDescent="0.25">
      <c r="C255">
        <v>246</v>
      </c>
      <c r="D255">
        <v>1.39429</v>
      </c>
      <c r="E255">
        <v>1.08026</v>
      </c>
      <c r="F255">
        <v>8.9108E-3</v>
      </c>
      <c r="G255">
        <f t="shared" si="21"/>
        <v>0.25570999999999988</v>
      </c>
      <c r="H255">
        <f t="shared" si="21"/>
        <v>0.15571000000000002</v>
      </c>
      <c r="I255">
        <f t="shared" si="22"/>
        <v>6.9739999999999913E-2</v>
      </c>
      <c r="J255">
        <f t="shared" si="22"/>
        <v>1.9740000000000091E-2</v>
      </c>
      <c r="K255">
        <f t="shared" si="23"/>
        <v>0</v>
      </c>
      <c r="L255">
        <f t="shared" si="23"/>
        <v>0</v>
      </c>
      <c r="M255" s="11">
        <f t="shared" si="24"/>
        <v>12979028.171469996</v>
      </c>
      <c r="N255">
        <f t="shared" si="25"/>
        <v>117542000</v>
      </c>
      <c r="O255" s="11">
        <f t="shared" si="26"/>
        <v>1187801.8555796156</v>
      </c>
      <c r="P255" s="11">
        <f t="shared" si="27"/>
        <v>129333226.31589039</v>
      </c>
    </row>
    <row r="256" spans="3:16" x14ac:dyDescent="0.25">
      <c r="C256">
        <v>247</v>
      </c>
      <c r="D256">
        <v>1.63723</v>
      </c>
      <c r="E256">
        <v>1.1958200000000001</v>
      </c>
      <c r="F256">
        <v>9.5162000000000007E-3</v>
      </c>
      <c r="G256">
        <f t="shared" si="21"/>
        <v>1.2769999999999948E-2</v>
      </c>
      <c r="H256">
        <f t="shared" si="21"/>
        <v>0</v>
      </c>
      <c r="I256">
        <f t="shared" si="22"/>
        <v>0</v>
      </c>
      <c r="J256">
        <f t="shared" si="22"/>
        <v>0</v>
      </c>
      <c r="K256">
        <f t="shared" si="23"/>
        <v>0</v>
      </c>
      <c r="L256">
        <f t="shared" si="23"/>
        <v>0</v>
      </c>
      <c r="M256" s="11">
        <f t="shared" si="24"/>
        <v>476553.58000999806</v>
      </c>
      <c r="N256">
        <f t="shared" si="25"/>
        <v>130600400</v>
      </c>
      <c r="O256" s="11">
        <f t="shared" si="26"/>
        <v>1187801.8555796156</v>
      </c>
      <c r="P256" s="11">
        <f t="shared" si="27"/>
        <v>129889151.72443038</v>
      </c>
    </row>
    <row r="257" spans="3:16" x14ac:dyDescent="0.25">
      <c r="C257">
        <v>248</v>
      </c>
      <c r="D257">
        <v>1.5314700000000001</v>
      </c>
      <c r="E257">
        <v>1.1329899999999999</v>
      </c>
      <c r="F257">
        <v>8.9511E-3</v>
      </c>
      <c r="G257">
        <f t="shared" si="21"/>
        <v>0.1185299999999998</v>
      </c>
      <c r="H257">
        <f t="shared" si="21"/>
        <v>1.8529999999999935E-2</v>
      </c>
      <c r="I257">
        <f t="shared" si="22"/>
        <v>1.700999999999997E-2</v>
      </c>
      <c r="J257">
        <f t="shared" si="22"/>
        <v>0</v>
      </c>
      <c r="K257">
        <f t="shared" si="23"/>
        <v>0</v>
      </c>
      <c r="L257">
        <f t="shared" si="23"/>
        <v>0</v>
      </c>
      <c r="M257" s="11">
        <f t="shared" si="24"/>
        <v>4832269.7207399914</v>
      </c>
      <c r="N257">
        <f t="shared" si="25"/>
        <v>123083300</v>
      </c>
      <c r="O257" s="11">
        <f t="shared" si="26"/>
        <v>1187801.8555796156</v>
      </c>
      <c r="P257" s="11">
        <f t="shared" si="27"/>
        <v>126727767.86516038</v>
      </c>
    </row>
    <row r="258" spans="3:16" x14ac:dyDescent="0.25">
      <c r="C258">
        <v>249</v>
      </c>
      <c r="D258">
        <v>1.66133</v>
      </c>
      <c r="E258">
        <v>1.3225199999999999</v>
      </c>
      <c r="F258">
        <v>8.4046999999999993E-3</v>
      </c>
      <c r="G258">
        <f t="shared" si="21"/>
        <v>0</v>
      </c>
      <c r="H258">
        <f t="shared" si="21"/>
        <v>0</v>
      </c>
      <c r="I258">
        <f t="shared" si="22"/>
        <v>0</v>
      </c>
      <c r="J258">
        <f t="shared" si="22"/>
        <v>0</v>
      </c>
      <c r="K258">
        <f t="shared" si="23"/>
        <v>9.5300000000001286E-5</v>
      </c>
      <c r="L258">
        <f t="shared" si="23"/>
        <v>0</v>
      </c>
      <c r="M258" s="11">
        <f t="shared" si="24"/>
        <v>292598.68951030396</v>
      </c>
      <c r="N258">
        <f t="shared" si="25"/>
        <v>132971400</v>
      </c>
      <c r="O258" s="11">
        <f t="shared" si="26"/>
        <v>1187801.8555796156</v>
      </c>
      <c r="P258" s="11">
        <f t="shared" si="27"/>
        <v>132076196.83393069</v>
      </c>
    </row>
    <row r="259" spans="3:16" x14ac:dyDescent="0.25">
      <c r="C259">
        <v>250</v>
      </c>
      <c r="D259">
        <v>1.7109300000000001</v>
      </c>
      <c r="E259">
        <v>1.1965300000000001</v>
      </c>
      <c r="F259">
        <v>9.2163000000000002E-3</v>
      </c>
      <c r="G259">
        <f t="shared" si="21"/>
        <v>0</v>
      </c>
      <c r="H259">
        <f t="shared" si="21"/>
        <v>0</v>
      </c>
      <c r="I259">
        <f t="shared" si="22"/>
        <v>0</v>
      </c>
      <c r="J259">
        <f t="shared" si="22"/>
        <v>0</v>
      </c>
      <c r="K259">
        <f t="shared" si="23"/>
        <v>0</v>
      </c>
      <c r="L259">
        <f t="shared" si="23"/>
        <v>0</v>
      </c>
      <c r="M259" s="11">
        <f t="shared" si="24"/>
        <v>0</v>
      </c>
      <c r="N259">
        <f t="shared" si="25"/>
        <v>130910300</v>
      </c>
      <c r="O259" s="11">
        <f t="shared" si="26"/>
        <v>1187801.8555796156</v>
      </c>
      <c r="P259" s="11">
        <f t="shared" si="27"/>
        <v>129722498.14442039</v>
      </c>
    </row>
    <row r="260" spans="3:16" x14ac:dyDescent="0.25">
      <c r="C260">
        <v>251</v>
      </c>
      <c r="D260">
        <v>1.6747399999999999</v>
      </c>
      <c r="E260">
        <v>1.26902</v>
      </c>
      <c r="F260">
        <v>8.8800000000000007E-3</v>
      </c>
      <c r="G260">
        <f t="shared" si="21"/>
        <v>0</v>
      </c>
      <c r="H260">
        <f t="shared" si="21"/>
        <v>0</v>
      </c>
      <c r="I260">
        <f t="shared" si="22"/>
        <v>0</v>
      </c>
      <c r="J260">
        <f t="shared" si="22"/>
        <v>0</v>
      </c>
      <c r="K260">
        <f t="shared" si="23"/>
        <v>0</v>
      </c>
      <c r="L260">
        <f t="shared" si="23"/>
        <v>0</v>
      </c>
      <c r="M260" s="11">
        <f t="shared" si="24"/>
        <v>0</v>
      </c>
      <c r="N260">
        <f t="shared" si="25"/>
        <v>132465800</v>
      </c>
      <c r="O260" s="11">
        <f t="shared" si="26"/>
        <v>1187801.8555796156</v>
      </c>
      <c r="P260" s="11">
        <f t="shared" si="27"/>
        <v>131277998.14442039</v>
      </c>
    </row>
    <row r="261" spans="3:16" x14ac:dyDescent="0.25">
      <c r="C261">
        <v>252</v>
      </c>
      <c r="D261">
        <v>1.9376899999999999</v>
      </c>
      <c r="E261">
        <v>1.47235</v>
      </c>
      <c r="F261">
        <v>9.5110999999999998E-3</v>
      </c>
      <c r="G261">
        <f t="shared" si="21"/>
        <v>0</v>
      </c>
      <c r="H261">
        <f t="shared" si="21"/>
        <v>0</v>
      </c>
      <c r="I261">
        <f t="shared" si="22"/>
        <v>0</v>
      </c>
      <c r="J261">
        <f t="shared" si="22"/>
        <v>0</v>
      </c>
      <c r="K261">
        <f t="shared" si="23"/>
        <v>0</v>
      </c>
      <c r="L261">
        <f t="shared" si="23"/>
        <v>0</v>
      </c>
      <c r="M261" s="11">
        <f t="shared" si="24"/>
        <v>0</v>
      </c>
      <c r="N261">
        <f t="shared" si="25"/>
        <v>150415700</v>
      </c>
      <c r="O261" s="11">
        <f t="shared" si="26"/>
        <v>1187801.8555796156</v>
      </c>
      <c r="P261" s="11">
        <f t="shared" si="27"/>
        <v>149227898.14442039</v>
      </c>
    </row>
    <row r="262" spans="3:16" x14ac:dyDescent="0.25">
      <c r="C262">
        <v>253</v>
      </c>
      <c r="D262">
        <v>1.5263800000000001</v>
      </c>
      <c r="E262">
        <v>1.08203</v>
      </c>
      <c r="F262">
        <v>7.8855000000000001E-3</v>
      </c>
      <c r="G262">
        <f t="shared" si="21"/>
        <v>0.12361999999999984</v>
      </c>
      <c r="H262">
        <f t="shared" si="21"/>
        <v>2.3619999999999974E-2</v>
      </c>
      <c r="I262">
        <f t="shared" si="22"/>
        <v>6.7969999999999864E-2</v>
      </c>
      <c r="J262">
        <f t="shared" si="22"/>
        <v>1.7970000000000041E-2</v>
      </c>
      <c r="K262">
        <f t="shared" si="23"/>
        <v>6.1450000000000046E-4</v>
      </c>
      <c r="L262">
        <f t="shared" si="23"/>
        <v>1.1450000000000002E-4</v>
      </c>
      <c r="M262" s="11">
        <f t="shared" si="24"/>
        <v>7027715.8814064963</v>
      </c>
      <c r="N262">
        <f t="shared" si="25"/>
        <v>116171100</v>
      </c>
      <c r="O262" s="11">
        <f t="shared" si="26"/>
        <v>1187801.8555796156</v>
      </c>
      <c r="P262" s="11">
        <f t="shared" si="27"/>
        <v>122011014.02582689</v>
      </c>
    </row>
    <row r="263" spans="3:16" x14ac:dyDescent="0.25">
      <c r="C263">
        <v>254</v>
      </c>
      <c r="D263">
        <v>1.70584</v>
      </c>
      <c r="E263">
        <v>1.1752899999999999</v>
      </c>
      <c r="F263">
        <v>7.5230999999999996E-3</v>
      </c>
      <c r="G263">
        <f t="shared" si="21"/>
        <v>0</v>
      </c>
      <c r="H263">
        <f t="shared" si="21"/>
        <v>0</v>
      </c>
      <c r="I263">
        <f t="shared" si="22"/>
        <v>0</v>
      </c>
      <c r="J263">
        <f t="shared" si="22"/>
        <v>0</v>
      </c>
      <c r="K263">
        <f t="shared" si="23"/>
        <v>9.7690000000000103E-4</v>
      </c>
      <c r="L263">
        <f t="shared" si="23"/>
        <v>4.7690000000000059E-4</v>
      </c>
      <c r="M263" s="11">
        <f t="shared" si="24"/>
        <v>3026291.6814093031</v>
      </c>
      <c r="N263">
        <f t="shared" si="25"/>
        <v>122973700</v>
      </c>
      <c r="O263" s="11">
        <f t="shared" si="26"/>
        <v>1187801.8555796156</v>
      </c>
      <c r="P263" s="11">
        <f t="shared" si="27"/>
        <v>124812189.82582968</v>
      </c>
    </row>
    <row r="264" spans="3:16" x14ac:dyDescent="0.25">
      <c r="C264">
        <v>255</v>
      </c>
      <c r="D264">
        <v>1.73848</v>
      </c>
      <c r="E264">
        <v>1.24932</v>
      </c>
      <c r="F264">
        <v>1.0581999999999999E-2</v>
      </c>
      <c r="G264">
        <f t="shared" si="21"/>
        <v>0</v>
      </c>
      <c r="H264">
        <f t="shared" si="21"/>
        <v>0</v>
      </c>
      <c r="I264">
        <f t="shared" si="22"/>
        <v>0</v>
      </c>
      <c r="J264">
        <f t="shared" si="22"/>
        <v>0</v>
      </c>
      <c r="K264">
        <f t="shared" si="23"/>
        <v>0</v>
      </c>
      <c r="L264">
        <f t="shared" si="23"/>
        <v>0</v>
      </c>
      <c r="M264" s="11">
        <f t="shared" si="24"/>
        <v>0</v>
      </c>
      <c r="N264">
        <f t="shared" si="25"/>
        <v>139563600</v>
      </c>
      <c r="O264" s="11">
        <f t="shared" si="26"/>
        <v>1187801.8555796156</v>
      </c>
      <c r="P264" s="11">
        <f t="shared" si="27"/>
        <v>138375798.14442039</v>
      </c>
    </row>
    <row r="265" spans="3:16" x14ac:dyDescent="0.25">
      <c r="C265">
        <v>256</v>
      </c>
      <c r="D265">
        <v>1.6820200000000001</v>
      </c>
      <c r="E265">
        <v>1.2053700000000001</v>
      </c>
      <c r="F265">
        <v>8.4688999999999997E-3</v>
      </c>
      <c r="G265">
        <f t="shared" si="21"/>
        <v>0</v>
      </c>
      <c r="H265">
        <f t="shared" si="21"/>
        <v>0</v>
      </c>
      <c r="I265">
        <f t="shared" si="22"/>
        <v>0</v>
      </c>
      <c r="J265">
        <f t="shared" si="22"/>
        <v>0</v>
      </c>
      <c r="K265">
        <f t="shared" si="23"/>
        <v>3.1100000000000919E-5</v>
      </c>
      <c r="L265">
        <f t="shared" si="23"/>
        <v>0</v>
      </c>
      <c r="M265" s="11">
        <f t="shared" si="24"/>
        <v>95486.036136102819</v>
      </c>
      <c r="N265">
        <f t="shared" si="25"/>
        <v>127784500</v>
      </c>
      <c r="O265" s="11">
        <f t="shared" si="26"/>
        <v>1187801.8555796156</v>
      </c>
      <c r="P265" s="11">
        <f t="shared" si="27"/>
        <v>126692184.18055649</v>
      </c>
    </row>
    <row r="266" spans="3:16" x14ac:dyDescent="0.25">
      <c r="C266">
        <v>257</v>
      </c>
      <c r="D266">
        <v>1.9835100000000001</v>
      </c>
      <c r="E266">
        <v>1.4323900000000001</v>
      </c>
      <c r="F266">
        <v>1.0142999999999999E-2</v>
      </c>
      <c r="G266">
        <f t="shared" si="21"/>
        <v>0</v>
      </c>
      <c r="H266">
        <f t="shared" si="21"/>
        <v>0</v>
      </c>
      <c r="I266">
        <f t="shared" si="22"/>
        <v>0</v>
      </c>
      <c r="J266">
        <f t="shared" si="22"/>
        <v>0</v>
      </c>
      <c r="K266">
        <f t="shared" si="23"/>
        <v>0</v>
      </c>
      <c r="L266">
        <f t="shared" si="23"/>
        <v>0</v>
      </c>
      <c r="M266" s="11">
        <f t="shared" si="24"/>
        <v>0</v>
      </c>
      <c r="N266">
        <f t="shared" si="25"/>
        <v>151861700</v>
      </c>
      <c r="O266" s="11">
        <f t="shared" si="26"/>
        <v>1187801.8555796156</v>
      </c>
      <c r="P266" s="11">
        <f t="shared" si="27"/>
        <v>150673898.14442039</v>
      </c>
    </row>
    <row r="267" spans="3:16" x14ac:dyDescent="0.25">
      <c r="C267">
        <v>258</v>
      </c>
      <c r="D267">
        <v>1.79247</v>
      </c>
      <c r="E267">
        <v>1.3698900000000001</v>
      </c>
      <c r="F267">
        <v>1.128E-2</v>
      </c>
      <c r="G267">
        <f t="shared" ref="G267:H330" si="28">IF($D267&lt;G$9,G$9-$D267,0)</f>
        <v>0</v>
      </c>
      <c r="H267">
        <f t="shared" si="28"/>
        <v>0</v>
      </c>
      <c r="I267">
        <f t="shared" ref="I267:J330" si="29">IF($E267&lt;I$9,I$9-$E267,0)</f>
        <v>0</v>
      </c>
      <c r="J267">
        <f t="shared" si="29"/>
        <v>0</v>
      </c>
      <c r="K267">
        <f t="shared" ref="K267:L330" si="30">IF($F267&lt;K$9,K$9-$F267,0)</f>
        <v>0</v>
      </c>
      <c r="L267">
        <f t="shared" si="30"/>
        <v>0</v>
      </c>
      <c r="M267" s="11">
        <f t="shared" ref="M267:M330" si="31">SUMPRODUCT($G$5:$L$5,G267:L267)</f>
        <v>0</v>
      </c>
      <c r="N267">
        <f t="shared" ref="N267:N330" si="32">SUMPRODUCT(D267:F267,$D$6:$F$6)</f>
        <v>149463900</v>
      </c>
      <c r="O267" s="11">
        <f t="shared" ref="O267:O330" si="33">$I$3</f>
        <v>1187801.8555796156</v>
      </c>
      <c r="P267" s="11">
        <f t="shared" ref="P267:P330" si="34">N267+M267-O267</f>
        <v>148276098.14442039</v>
      </c>
    </row>
    <row r="268" spans="3:16" x14ac:dyDescent="0.25">
      <c r="C268">
        <v>259</v>
      </c>
      <c r="D268">
        <v>1.66883</v>
      </c>
      <c r="E268">
        <v>1.27081</v>
      </c>
      <c r="F268">
        <v>9.2280999999999995E-3</v>
      </c>
      <c r="G268">
        <f t="shared" si="28"/>
        <v>0</v>
      </c>
      <c r="H268">
        <f t="shared" si="28"/>
        <v>0</v>
      </c>
      <c r="I268">
        <f t="shared" si="29"/>
        <v>0</v>
      </c>
      <c r="J268">
        <f t="shared" si="29"/>
        <v>0</v>
      </c>
      <c r="K268">
        <f t="shared" si="30"/>
        <v>0</v>
      </c>
      <c r="L268">
        <f t="shared" si="30"/>
        <v>0</v>
      </c>
      <c r="M268" s="11">
        <f t="shared" si="31"/>
        <v>0</v>
      </c>
      <c r="N268">
        <f t="shared" si="32"/>
        <v>133829500</v>
      </c>
      <c r="O268" s="11">
        <f t="shared" si="33"/>
        <v>1187801.8555796156</v>
      </c>
      <c r="P268" s="11">
        <f t="shared" si="34"/>
        <v>132641698.14442039</v>
      </c>
    </row>
    <row r="269" spans="3:16" x14ac:dyDescent="0.25">
      <c r="C269">
        <v>260</v>
      </c>
      <c r="D269">
        <v>1.67961</v>
      </c>
      <c r="E269">
        <v>1.2470300000000001</v>
      </c>
      <c r="F269">
        <v>9.1383999999999996E-3</v>
      </c>
      <c r="G269">
        <f t="shared" si="28"/>
        <v>0</v>
      </c>
      <c r="H269">
        <f t="shared" si="28"/>
        <v>0</v>
      </c>
      <c r="I269">
        <f t="shared" si="29"/>
        <v>0</v>
      </c>
      <c r="J269">
        <f t="shared" si="29"/>
        <v>0</v>
      </c>
      <c r="K269">
        <f t="shared" si="30"/>
        <v>0</v>
      </c>
      <c r="L269">
        <f t="shared" si="30"/>
        <v>0</v>
      </c>
      <c r="M269" s="11">
        <f t="shared" si="31"/>
        <v>0</v>
      </c>
      <c r="N269">
        <f t="shared" si="32"/>
        <v>132497300</v>
      </c>
      <c r="O269" s="11">
        <f t="shared" si="33"/>
        <v>1187801.8555796156</v>
      </c>
      <c r="P269" s="11">
        <f t="shared" si="34"/>
        <v>131309498.14442039</v>
      </c>
    </row>
    <row r="270" spans="3:16" x14ac:dyDescent="0.25">
      <c r="C270">
        <v>261</v>
      </c>
      <c r="D270">
        <v>1.5605500000000001</v>
      </c>
      <c r="E270">
        <v>1.15771</v>
      </c>
      <c r="F270">
        <v>8.2564000000000005E-3</v>
      </c>
      <c r="G270">
        <f t="shared" si="28"/>
        <v>8.9449999999999807E-2</v>
      </c>
      <c r="H270">
        <f t="shared" si="28"/>
        <v>0</v>
      </c>
      <c r="I270">
        <f t="shared" si="29"/>
        <v>0</v>
      </c>
      <c r="J270">
        <f t="shared" si="29"/>
        <v>0</v>
      </c>
      <c r="K270">
        <f t="shared" si="30"/>
        <v>2.4360000000000007E-4</v>
      </c>
      <c r="L270">
        <f t="shared" si="30"/>
        <v>0</v>
      </c>
      <c r="M270" s="11">
        <f t="shared" si="31"/>
        <v>4086036.931073593</v>
      </c>
      <c r="N270">
        <f t="shared" si="32"/>
        <v>122122100</v>
      </c>
      <c r="O270" s="11">
        <f t="shared" si="33"/>
        <v>1187801.8555796156</v>
      </c>
      <c r="P270" s="11">
        <f t="shared" si="34"/>
        <v>125020335.07549398</v>
      </c>
    </row>
    <row r="271" spans="3:16" x14ac:dyDescent="0.25">
      <c r="C271">
        <v>262</v>
      </c>
      <c r="D271">
        <v>1.6868300000000001</v>
      </c>
      <c r="E271">
        <v>1.2213099999999999</v>
      </c>
      <c r="F271">
        <v>1.0812E-2</v>
      </c>
      <c r="G271">
        <f t="shared" si="28"/>
        <v>0</v>
      </c>
      <c r="H271">
        <f t="shared" si="28"/>
        <v>0</v>
      </c>
      <c r="I271">
        <f t="shared" si="29"/>
        <v>0</v>
      </c>
      <c r="J271">
        <f t="shared" si="29"/>
        <v>0</v>
      </c>
      <c r="K271">
        <f t="shared" si="30"/>
        <v>0</v>
      </c>
      <c r="L271">
        <f t="shared" si="30"/>
        <v>0</v>
      </c>
      <c r="M271" s="11">
        <f t="shared" si="31"/>
        <v>0</v>
      </c>
      <c r="N271">
        <f t="shared" si="32"/>
        <v>138050100</v>
      </c>
      <c r="O271" s="11">
        <f t="shared" si="33"/>
        <v>1187801.8555796156</v>
      </c>
      <c r="P271" s="11">
        <f t="shared" si="34"/>
        <v>136862298.14442039</v>
      </c>
    </row>
    <row r="272" spans="3:16" x14ac:dyDescent="0.25">
      <c r="C272">
        <v>263</v>
      </c>
      <c r="D272">
        <v>1.7831699999999999</v>
      </c>
      <c r="E272">
        <v>1.36</v>
      </c>
      <c r="F272">
        <v>8.8193000000000004E-3</v>
      </c>
      <c r="G272">
        <f t="shared" si="28"/>
        <v>0</v>
      </c>
      <c r="H272">
        <f t="shared" si="28"/>
        <v>0</v>
      </c>
      <c r="I272">
        <f t="shared" si="29"/>
        <v>0</v>
      </c>
      <c r="J272">
        <f t="shared" si="29"/>
        <v>0</v>
      </c>
      <c r="K272">
        <f t="shared" si="30"/>
        <v>0</v>
      </c>
      <c r="L272">
        <f t="shared" si="30"/>
        <v>0</v>
      </c>
      <c r="M272" s="11">
        <f t="shared" si="31"/>
        <v>0</v>
      </c>
      <c r="N272">
        <f t="shared" si="32"/>
        <v>138940600</v>
      </c>
      <c r="O272" s="11">
        <f t="shared" si="33"/>
        <v>1187801.8555796156</v>
      </c>
      <c r="P272" s="11">
        <f t="shared" si="34"/>
        <v>137752798.14442039</v>
      </c>
    </row>
    <row r="273" spans="3:16" x14ac:dyDescent="0.25">
      <c r="C273">
        <v>264</v>
      </c>
      <c r="D273">
        <v>1.8930400000000001</v>
      </c>
      <c r="E273">
        <v>1.3246899999999999</v>
      </c>
      <c r="F273">
        <v>8.8409999999999999E-3</v>
      </c>
      <c r="G273">
        <f t="shared" si="28"/>
        <v>0</v>
      </c>
      <c r="H273">
        <f t="shared" si="28"/>
        <v>0</v>
      </c>
      <c r="I273">
        <f t="shared" si="29"/>
        <v>0</v>
      </c>
      <c r="J273">
        <f t="shared" si="29"/>
        <v>0</v>
      </c>
      <c r="K273">
        <f t="shared" si="30"/>
        <v>0</v>
      </c>
      <c r="L273">
        <f t="shared" si="30"/>
        <v>0</v>
      </c>
      <c r="M273" s="11">
        <f t="shared" si="31"/>
        <v>0</v>
      </c>
      <c r="N273">
        <f t="shared" si="32"/>
        <v>139459300</v>
      </c>
      <c r="O273" s="11">
        <f t="shared" si="33"/>
        <v>1187801.8555796156</v>
      </c>
      <c r="P273" s="11">
        <f t="shared" si="34"/>
        <v>138271498.14442039</v>
      </c>
    </row>
    <row r="274" spans="3:16" x14ac:dyDescent="0.25">
      <c r="C274">
        <v>265</v>
      </c>
      <c r="D274">
        <v>1.7808999999999999</v>
      </c>
      <c r="E274">
        <v>1.29209</v>
      </c>
      <c r="F274">
        <v>9.7351999999999994E-3</v>
      </c>
      <c r="G274">
        <f t="shared" si="28"/>
        <v>0</v>
      </c>
      <c r="H274">
        <f t="shared" si="28"/>
        <v>0</v>
      </c>
      <c r="I274">
        <f t="shared" si="29"/>
        <v>0</v>
      </c>
      <c r="J274">
        <f t="shared" si="29"/>
        <v>0</v>
      </c>
      <c r="K274">
        <f t="shared" si="30"/>
        <v>0</v>
      </c>
      <c r="L274">
        <f t="shared" si="30"/>
        <v>0</v>
      </c>
      <c r="M274" s="11">
        <f t="shared" si="31"/>
        <v>0</v>
      </c>
      <c r="N274">
        <f t="shared" si="32"/>
        <v>139163300</v>
      </c>
      <c r="O274" s="11">
        <f t="shared" si="33"/>
        <v>1187801.8555796156</v>
      </c>
      <c r="P274" s="11">
        <f t="shared" si="34"/>
        <v>137975498.14442039</v>
      </c>
    </row>
    <row r="275" spans="3:16" x14ac:dyDescent="0.25">
      <c r="C275">
        <v>266</v>
      </c>
      <c r="D275">
        <v>1.4118299999999999</v>
      </c>
      <c r="E275">
        <v>1.0490200000000001</v>
      </c>
      <c r="F275">
        <v>6.9017999999999996E-3</v>
      </c>
      <c r="G275">
        <f t="shared" si="28"/>
        <v>0.23816999999999999</v>
      </c>
      <c r="H275">
        <f t="shared" si="28"/>
        <v>0.13817000000000013</v>
      </c>
      <c r="I275">
        <f t="shared" si="29"/>
        <v>0.10097999999999985</v>
      </c>
      <c r="J275">
        <f t="shared" si="29"/>
        <v>5.0980000000000025E-2</v>
      </c>
      <c r="K275">
        <f t="shared" si="30"/>
        <v>1.598200000000001E-3</v>
      </c>
      <c r="L275">
        <f t="shared" si="30"/>
        <v>1.0982000000000006E-3</v>
      </c>
      <c r="M275" s="11">
        <f t="shared" si="31"/>
        <v>16906321.850415409</v>
      </c>
      <c r="N275">
        <f t="shared" si="32"/>
        <v>108294800</v>
      </c>
      <c r="O275" s="11">
        <f t="shared" si="33"/>
        <v>1187801.8555796156</v>
      </c>
      <c r="P275" s="11">
        <f t="shared" si="34"/>
        <v>124013319.99483579</v>
      </c>
    </row>
    <row r="276" spans="3:16" x14ac:dyDescent="0.25">
      <c r="C276">
        <v>267</v>
      </c>
      <c r="D276">
        <v>1.6754599999999999</v>
      </c>
      <c r="E276">
        <v>1.20513</v>
      </c>
      <c r="F276">
        <v>8.2711999999999994E-3</v>
      </c>
      <c r="G276">
        <f t="shared" si="28"/>
        <v>0</v>
      </c>
      <c r="H276">
        <f t="shared" si="28"/>
        <v>0</v>
      </c>
      <c r="I276">
        <f t="shared" si="29"/>
        <v>0</v>
      </c>
      <c r="J276">
        <f t="shared" si="29"/>
        <v>0</v>
      </c>
      <c r="K276">
        <f t="shared" si="30"/>
        <v>2.2880000000000122E-4</v>
      </c>
      <c r="L276">
        <f t="shared" si="30"/>
        <v>0</v>
      </c>
      <c r="M276" s="11">
        <f t="shared" si="31"/>
        <v>702482.47806880379</v>
      </c>
      <c r="N276">
        <f t="shared" si="32"/>
        <v>126850500</v>
      </c>
      <c r="O276" s="11">
        <f t="shared" si="33"/>
        <v>1187801.8555796156</v>
      </c>
      <c r="P276" s="11">
        <f t="shared" si="34"/>
        <v>126365180.62248918</v>
      </c>
    </row>
    <row r="277" spans="3:16" x14ac:dyDescent="0.25">
      <c r="C277">
        <v>268</v>
      </c>
      <c r="D277">
        <v>1.6799200000000001</v>
      </c>
      <c r="E277">
        <v>1.3221700000000001</v>
      </c>
      <c r="F277">
        <v>1.0173E-2</v>
      </c>
      <c r="G277">
        <f t="shared" si="28"/>
        <v>0</v>
      </c>
      <c r="H277">
        <f t="shared" si="28"/>
        <v>0</v>
      </c>
      <c r="I277">
        <f t="shared" si="29"/>
        <v>0</v>
      </c>
      <c r="J277">
        <f t="shared" si="29"/>
        <v>0</v>
      </c>
      <c r="K277">
        <f t="shared" si="30"/>
        <v>0</v>
      </c>
      <c r="L277">
        <f t="shared" si="30"/>
        <v>0</v>
      </c>
      <c r="M277" s="11">
        <f t="shared" si="31"/>
        <v>0</v>
      </c>
      <c r="N277">
        <f t="shared" si="32"/>
        <v>140398900</v>
      </c>
      <c r="O277" s="11">
        <f t="shared" si="33"/>
        <v>1187801.8555796156</v>
      </c>
      <c r="P277" s="11">
        <f t="shared" si="34"/>
        <v>139211098.14442039</v>
      </c>
    </row>
    <row r="278" spans="3:16" x14ac:dyDescent="0.25">
      <c r="C278">
        <v>269</v>
      </c>
      <c r="D278">
        <v>1.5721799999999999</v>
      </c>
      <c r="E278">
        <v>1.23793</v>
      </c>
      <c r="F278">
        <v>8.1621999999999997E-3</v>
      </c>
      <c r="G278">
        <f t="shared" si="28"/>
        <v>7.782E-2</v>
      </c>
      <c r="H278">
        <f t="shared" si="28"/>
        <v>0</v>
      </c>
      <c r="I278">
        <f t="shared" si="29"/>
        <v>0</v>
      </c>
      <c r="J278">
        <f t="shared" si="29"/>
        <v>0</v>
      </c>
      <c r="K278">
        <f t="shared" si="30"/>
        <v>3.3780000000000095E-4</v>
      </c>
      <c r="L278">
        <f t="shared" si="30"/>
        <v>0</v>
      </c>
      <c r="M278" s="11">
        <f t="shared" si="31"/>
        <v>3941247.483787803</v>
      </c>
      <c r="N278">
        <f t="shared" si="32"/>
        <v>125988900</v>
      </c>
      <c r="O278" s="11">
        <f t="shared" si="33"/>
        <v>1187801.8555796156</v>
      </c>
      <c r="P278" s="11">
        <f t="shared" si="34"/>
        <v>128742345.62820819</v>
      </c>
    </row>
    <row r="279" spans="3:16" x14ac:dyDescent="0.25">
      <c r="C279">
        <v>270</v>
      </c>
      <c r="D279">
        <v>1.44591</v>
      </c>
      <c r="E279">
        <v>1.0845</v>
      </c>
      <c r="F279">
        <v>7.3119999999999999E-3</v>
      </c>
      <c r="G279">
        <f t="shared" si="28"/>
        <v>0.20408999999999988</v>
      </c>
      <c r="H279">
        <f t="shared" si="28"/>
        <v>0.10409000000000002</v>
      </c>
      <c r="I279">
        <f t="shared" si="29"/>
        <v>6.5499999999999892E-2</v>
      </c>
      <c r="J279">
        <f t="shared" si="29"/>
        <v>1.5500000000000069E-2</v>
      </c>
      <c r="K279">
        <f t="shared" si="30"/>
        <v>1.1880000000000007E-3</v>
      </c>
      <c r="L279">
        <f t="shared" si="30"/>
        <v>6.8800000000000024E-4</v>
      </c>
      <c r="M279" s="11">
        <f t="shared" si="31"/>
        <v>13599802.601725997</v>
      </c>
      <c r="N279">
        <f t="shared" si="32"/>
        <v>112391200</v>
      </c>
      <c r="O279" s="11">
        <f t="shared" si="33"/>
        <v>1187801.8555796156</v>
      </c>
      <c r="P279" s="11">
        <f t="shared" si="34"/>
        <v>124803200.74614638</v>
      </c>
    </row>
    <row r="280" spans="3:16" x14ac:dyDescent="0.25">
      <c r="C280">
        <v>271</v>
      </c>
      <c r="D280">
        <v>1.7635700000000001</v>
      </c>
      <c r="E280">
        <v>1.27335</v>
      </c>
      <c r="F280">
        <v>8.9867000000000002E-3</v>
      </c>
      <c r="G280">
        <f t="shared" si="28"/>
        <v>0</v>
      </c>
      <c r="H280">
        <f t="shared" si="28"/>
        <v>0</v>
      </c>
      <c r="I280">
        <f t="shared" si="29"/>
        <v>0</v>
      </c>
      <c r="J280">
        <f t="shared" si="29"/>
        <v>0</v>
      </c>
      <c r="K280">
        <f t="shared" si="30"/>
        <v>0</v>
      </c>
      <c r="L280">
        <f t="shared" si="30"/>
        <v>0</v>
      </c>
      <c r="M280" s="11">
        <f t="shared" si="31"/>
        <v>0</v>
      </c>
      <c r="N280">
        <f t="shared" si="32"/>
        <v>134885700</v>
      </c>
      <c r="O280" s="11">
        <f t="shared" si="33"/>
        <v>1187801.8555796156</v>
      </c>
      <c r="P280" s="11">
        <f t="shared" si="34"/>
        <v>133697898.14442039</v>
      </c>
    </row>
    <row r="281" spans="3:16" x14ac:dyDescent="0.25">
      <c r="C281">
        <v>272</v>
      </c>
      <c r="D281">
        <v>1.7016500000000001</v>
      </c>
      <c r="E281">
        <v>1.2202</v>
      </c>
      <c r="F281">
        <v>1.0011000000000001E-2</v>
      </c>
      <c r="G281">
        <f t="shared" si="28"/>
        <v>0</v>
      </c>
      <c r="H281">
        <f t="shared" si="28"/>
        <v>0</v>
      </c>
      <c r="I281">
        <f t="shared" si="29"/>
        <v>0</v>
      </c>
      <c r="J281">
        <f t="shared" si="29"/>
        <v>0</v>
      </c>
      <c r="K281">
        <f t="shared" si="30"/>
        <v>0</v>
      </c>
      <c r="L281">
        <f t="shared" si="30"/>
        <v>0</v>
      </c>
      <c r="M281" s="11">
        <f t="shared" si="31"/>
        <v>0</v>
      </c>
      <c r="N281">
        <f t="shared" si="32"/>
        <v>135087000</v>
      </c>
      <c r="O281" s="11">
        <f t="shared" si="33"/>
        <v>1187801.8555796156</v>
      </c>
      <c r="P281" s="11">
        <f t="shared" si="34"/>
        <v>133899198.14442039</v>
      </c>
    </row>
    <row r="282" spans="3:16" x14ac:dyDescent="0.25">
      <c r="C282">
        <v>273</v>
      </c>
      <c r="D282">
        <v>1.50007</v>
      </c>
      <c r="E282">
        <v>1.20323</v>
      </c>
      <c r="F282">
        <v>8.8818000000000005E-3</v>
      </c>
      <c r="G282">
        <f t="shared" si="28"/>
        <v>0.1499299999999999</v>
      </c>
      <c r="H282">
        <f t="shared" si="28"/>
        <v>4.993000000000003E-2</v>
      </c>
      <c r="I282">
        <f t="shared" si="29"/>
        <v>0</v>
      </c>
      <c r="J282">
        <f t="shared" si="29"/>
        <v>0</v>
      </c>
      <c r="K282">
        <f t="shared" si="30"/>
        <v>0</v>
      </c>
      <c r="L282">
        <f t="shared" si="30"/>
        <v>0</v>
      </c>
      <c r="M282" s="11">
        <f t="shared" si="31"/>
        <v>6697029.7382299975</v>
      </c>
      <c r="N282">
        <f t="shared" si="32"/>
        <v>125690100</v>
      </c>
      <c r="O282" s="11">
        <f t="shared" si="33"/>
        <v>1187801.8555796156</v>
      </c>
      <c r="P282" s="11">
        <f t="shared" si="34"/>
        <v>131199327.88265038</v>
      </c>
    </row>
    <row r="283" spans="3:16" x14ac:dyDescent="0.25">
      <c r="C283">
        <v>274</v>
      </c>
      <c r="D283">
        <v>1.68784</v>
      </c>
      <c r="E283">
        <v>1.37416</v>
      </c>
      <c r="F283">
        <v>9.6042999999999996E-3</v>
      </c>
      <c r="G283">
        <f t="shared" si="28"/>
        <v>0</v>
      </c>
      <c r="H283">
        <f t="shared" si="28"/>
        <v>0</v>
      </c>
      <c r="I283">
        <f t="shared" si="29"/>
        <v>0</v>
      </c>
      <c r="J283">
        <f t="shared" si="29"/>
        <v>0</v>
      </c>
      <c r="K283">
        <f t="shared" si="30"/>
        <v>0</v>
      </c>
      <c r="L283">
        <f t="shared" si="30"/>
        <v>0</v>
      </c>
      <c r="M283" s="11">
        <f t="shared" si="31"/>
        <v>0</v>
      </c>
      <c r="N283">
        <f t="shared" si="32"/>
        <v>140882000</v>
      </c>
      <c r="O283" s="11">
        <f t="shared" si="33"/>
        <v>1187801.8555796156</v>
      </c>
      <c r="P283" s="11">
        <f t="shared" si="34"/>
        <v>139694198.14442039</v>
      </c>
    </row>
    <row r="284" spans="3:16" x14ac:dyDescent="0.25">
      <c r="C284">
        <v>275</v>
      </c>
      <c r="D284">
        <v>1.5853600000000001</v>
      </c>
      <c r="E284">
        <v>1.2331399999999999</v>
      </c>
      <c r="F284">
        <v>8.1431000000000003E-3</v>
      </c>
      <c r="G284">
        <f t="shared" si="28"/>
        <v>6.4639999999999809E-2</v>
      </c>
      <c r="H284">
        <f t="shared" si="28"/>
        <v>0</v>
      </c>
      <c r="I284">
        <f t="shared" si="29"/>
        <v>0</v>
      </c>
      <c r="J284">
        <f t="shared" si="29"/>
        <v>0</v>
      </c>
      <c r="K284">
        <f t="shared" si="30"/>
        <v>3.5690000000000027E-4</v>
      </c>
      <c r="L284">
        <f t="shared" si="30"/>
        <v>0</v>
      </c>
      <c r="M284" s="11">
        <f t="shared" si="31"/>
        <v>3508035.9859718936</v>
      </c>
      <c r="N284">
        <f t="shared" si="32"/>
        <v>125936600</v>
      </c>
      <c r="O284" s="11">
        <f t="shared" si="33"/>
        <v>1187801.8555796156</v>
      </c>
      <c r="P284" s="11">
        <f t="shared" si="34"/>
        <v>128256834.13039228</v>
      </c>
    </row>
    <row r="285" spans="3:16" x14ac:dyDescent="0.25">
      <c r="C285">
        <v>276</v>
      </c>
      <c r="D285">
        <v>1.5454600000000001</v>
      </c>
      <c r="E285">
        <v>1.07497</v>
      </c>
      <c r="F285">
        <v>8.3686000000000003E-3</v>
      </c>
      <c r="G285">
        <f t="shared" si="28"/>
        <v>0.10453999999999986</v>
      </c>
      <c r="H285">
        <f t="shared" si="28"/>
        <v>4.5399999999999885E-3</v>
      </c>
      <c r="I285">
        <f t="shared" si="29"/>
        <v>7.502999999999993E-2</v>
      </c>
      <c r="J285">
        <f t="shared" si="29"/>
        <v>2.5030000000000108E-2</v>
      </c>
      <c r="K285">
        <f t="shared" si="30"/>
        <v>1.3140000000000027E-4</v>
      </c>
      <c r="L285">
        <f t="shared" si="30"/>
        <v>0</v>
      </c>
      <c r="M285" s="11">
        <f t="shared" si="31"/>
        <v>4404885.6516113952</v>
      </c>
      <c r="N285">
        <f t="shared" si="32"/>
        <v>118132100</v>
      </c>
      <c r="O285" s="11">
        <f t="shared" si="33"/>
        <v>1187801.8555796156</v>
      </c>
      <c r="P285" s="11">
        <f t="shared" si="34"/>
        <v>121349183.79603177</v>
      </c>
    </row>
    <row r="286" spans="3:16" x14ac:dyDescent="0.25">
      <c r="C286">
        <v>277</v>
      </c>
      <c r="D286">
        <v>1.63565</v>
      </c>
      <c r="E286">
        <v>1.19614</v>
      </c>
      <c r="F286">
        <v>8.1890999999999995E-3</v>
      </c>
      <c r="G286">
        <f t="shared" si="28"/>
        <v>1.4349999999999863E-2</v>
      </c>
      <c r="H286">
        <f t="shared" si="28"/>
        <v>0</v>
      </c>
      <c r="I286">
        <f t="shared" si="29"/>
        <v>0</v>
      </c>
      <c r="J286">
        <f t="shared" si="29"/>
        <v>0</v>
      </c>
      <c r="K286">
        <f t="shared" si="30"/>
        <v>3.1090000000000111E-4</v>
      </c>
      <c r="L286">
        <f t="shared" si="30"/>
        <v>0</v>
      </c>
      <c r="M286" s="11">
        <f t="shared" si="31"/>
        <v>1490069.6888558983</v>
      </c>
      <c r="N286">
        <f t="shared" si="32"/>
        <v>125276400</v>
      </c>
      <c r="O286" s="11">
        <f t="shared" si="33"/>
        <v>1187801.8555796156</v>
      </c>
      <c r="P286" s="11">
        <f t="shared" si="34"/>
        <v>125578667.83327629</v>
      </c>
    </row>
    <row r="287" spans="3:16" x14ac:dyDescent="0.25">
      <c r="C287">
        <v>278</v>
      </c>
      <c r="D287">
        <v>1.8572900000000001</v>
      </c>
      <c r="E287">
        <v>1.23634</v>
      </c>
      <c r="F287">
        <v>9.6132000000000006E-3</v>
      </c>
      <c r="G287">
        <f t="shared" si="28"/>
        <v>0</v>
      </c>
      <c r="H287">
        <f t="shared" si="28"/>
        <v>0</v>
      </c>
      <c r="I287">
        <f t="shared" si="29"/>
        <v>0</v>
      </c>
      <c r="J287">
        <f t="shared" si="29"/>
        <v>0</v>
      </c>
      <c r="K287">
        <f t="shared" si="30"/>
        <v>0</v>
      </c>
      <c r="L287">
        <f t="shared" si="30"/>
        <v>0</v>
      </c>
      <c r="M287" s="11">
        <f t="shared" si="31"/>
        <v>0</v>
      </c>
      <c r="N287">
        <f t="shared" si="32"/>
        <v>137415600</v>
      </c>
      <c r="O287" s="11">
        <f t="shared" si="33"/>
        <v>1187801.8555796156</v>
      </c>
      <c r="P287" s="11">
        <f t="shared" si="34"/>
        <v>136227798.14442039</v>
      </c>
    </row>
    <row r="288" spans="3:16" x14ac:dyDescent="0.25">
      <c r="C288">
        <v>279</v>
      </c>
      <c r="D288">
        <v>1.69763</v>
      </c>
      <c r="E288">
        <v>1.26634</v>
      </c>
      <c r="F288">
        <v>8.4019999999999997E-3</v>
      </c>
      <c r="G288">
        <f t="shared" si="28"/>
        <v>0</v>
      </c>
      <c r="H288">
        <f t="shared" si="28"/>
        <v>0</v>
      </c>
      <c r="I288">
        <f t="shared" si="29"/>
        <v>0</v>
      </c>
      <c r="J288">
        <f t="shared" si="29"/>
        <v>0</v>
      </c>
      <c r="K288">
        <f t="shared" si="30"/>
        <v>9.8000000000000864E-5</v>
      </c>
      <c r="L288">
        <f t="shared" si="30"/>
        <v>0</v>
      </c>
      <c r="M288" s="11">
        <f t="shared" si="31"/>
        <v>300888.47399800265</v>
      </c>
      <c r="N288">
        <f t="shared" si="32"/>
        <v>130877600</v>
      </c>
      <c r="O288" s="11">
        <f t="shared" si="33"/>
        <v>1187801.8555796156</v>
      </c>
      <c r="P288" s="11">
        <f t="shared" si="34"/>
        <v>129990686.61841838</v>
      </c>
    </row>
    <row r="289" spans="3:16" x14ac:dyDescent="0.25">
      <c r="C289">
        <v>280</v>
      </c>
      <c r="D289">
        <v>1.5285899999999999</v>
      </c>
      <c r="E289">
        <v>1.23485</v>
      </c>
      <c r="F289">
        <v>8.0315000000000004E-3</v>
      </c>
      <c r="G289">
        <f t="shared" si="28"/>
        <v>0.12141000000000002</v>
      </c>
      <c r="H289">
        <f t="shared" si="28"/>
        <v>2.1410000000000151E-2</v>
      </c>
      <c r="I289">
        <f t="shared" si="29"/>
        <v>0</v>
      </c>
      <c r="J289">
        <f t="shared" si="29"/>
        <v>0</v>
      </c>
      <c r="K289">
        <f t="shared" si="30"/>
        <v>4.6850000000000017E-4</v>
      </c>
      <c r="L289">
        <f t="shared" si="30"/>
        <v>0</v>
      </c>
      <c r="M289" s="11">
        <f t="shared" si="31"/>
        <v>6441734.7516535046</v>
      </c>
      <c r="N289">
        <f t="shared" si="32"/>
        <v>124440300</v>
      </c>
      <c r="O289" s="11">
        <f t="shared" si="33"/>
        <v>1187801.8555796156</v>
      </c>
      <c r="P289" s="11">
        <f t="shared" si="34"/>
        <v>129694232.89607389</v>
      </c>
    </row>
    <row r="290" spans="3:16" x14ac:dyDescent="0.25">
      <c r="C290">
        <v>281</v>
      </c>
      <c r="D290">
        <v>1.8750800000000001</v>
      </c>
      <c r="E290">
        <v>1.3348100000000001</v>
      </c>
      <c r="F290">
        <v>9.2688000000000006E-3</v>
      </c>
      <c r="G290">
        <f t="shared" si="28"/>
        <v>0</v>
      </c>
      <c r="H290">
        <f t="shared" si="28"/>
        <v>0</v>
      </c>
      <c r="I290">
        <f t="shared" si="29"/>
        <v>0</v>
      </c>
      <c r="J290">
        <f t="shared" si="29"/>
        <v>0</v>
      </c>
      <c r="K290">
        <f t="shared" si="30"/>
        <v>0</v>
      </c>
      <c r="L290">
        <f t="shared" si="30"/>
        <v>0</v>
      </c>
      <c r="M290" s="11">
        <f t="shared" si="31"/>
        <v>0</v>
      </c>
      <c r="N290">
        <f t="shared" si="32"/>
        <v>141317300</v>
      </c>
      <c r="O290" s="11">
        <f t="shared" si="33"/>
        <v>1187801.8555796156</v>
      </c>
      <c r="P290" s="11">
        <f t="shared" si="34"/>
        <v>140129498.14442039</v>
      </c>
    </row>
    <row r="291" spans="3:16" x14ac:dyDescent="0.25">
      <c r="C291">
        <v>282</v>
      </c>
      <c r="D291">
        <v>1.68482</v>
      </c>
      <c r="E291">
        <v>1.3300099999999999</v>
      </c>
      <c r="F291">
        <v>8.9619999999999995E-3</v>
      </c>
      <c r="G291">
        <f t="shared" si="28"/>
        <v>0</v>
      </c>
      <c r="H291">
        <f t="shared" si="28"/>
        <v>0</v>
      </c>
      <c r="I291">
        <f t="shared" si="29"/>
        <v>0</v>
      </c>
      <c r="J291">
        <f t="shared" si="29"/>
        <v>0</v>
      </c>
      <c r="K291">
        <f t="shared" si="30"/>
        <v>0</v>
      </c>
      <c r="L291">
        <f t="shared" si="30"/>
        <v>0</v>
      </c>
      <c r="M291" s="11">
        <f t="shared" si="31"/>
        <v>0</v>
      </c>
      <c r="N291">
        <f t="shared" si="32"/>
        <v>136044900</v>
      </c>
      <c r="O291" s="11">
        <f t="shared" si="33"/>
        <v>1187801.8555796156</v>
      </c>
      <c r="P291" s="11">
        <f t="shared" si="34"/>
        <v>134857098.14442039</v>
      </c>
    </row>
    <row r="292" spans="3:16" x14ac:dyDescent="0.25">
      <c r="C292">
        <v>283</v>
      </c>
      <c r="D292">
        <v>1.76668</v>
      </c>
      <c r="E292">
        <v>1.28199</v>
      </c>
      <c r="F292">
        <v>9.2051000000000008E-3</v>
      </c>
      <c r="G292">
        <f t="shared" si="28"/>
        <v>0</v>
      </c>
      <c r="H292">
        <f t="shared" si="28"/>
        <v>0</v>
      </c>
      <c r="I292">
        <f t="shared" si="29"/>
        <v>0</v>
      </c>
      <c r="J292">
        <f t="shared" si="29"/>
        <v>0</v>
      </c>
      <c r="K292">
        <f t="shared" si="30"/>
        <v>0</v>
      </c>
      <c r="L292">
        <f t="shared" si="30"/>
        <v>0</v>
      </c>
      <c r="M292" s="11">
        <f t="shared" si="31"/>
        <v>0</v>
      </c>
      <c r="N292">
        <f t="shared" si="32"/>
        <v>136253500</v>
      </c>
      <c r="O292" s="11">
        <f t="shared" si="33"/>
        <v>1187801.8555796156</v>
      </c>
      <c r="P292" s="11">
        <f t="shared" si="34"/>
        <v>135065698.14442039</v>
      </c>
    </row>
    <row r="293" spans="3:16" x14ac:dyDescent="0.25">
      <c r="C293">
        <v>284</v>
      </c>
      <c r="D293">
        <v>1.50417</v>
      </c>
      <c r="E293">
        <v>1.11469</v>
      </c>
      <c r="F293">
        <v>8.2438000000000008E-3</v>
      </c>
      <c r="G293">
        <f t="shared" si="28"/>
        <v>0.1458299999999999</v>
      </c>
      <c r="H293">
        <f t="shared" si="28"/>
        <v>4.5830000000000037E-2</v>
      </c>
      <c r="I293">
        <f t="shared" si="29"/>
        <v>3.5309999999999953E-2</v>
      </c>
      <c r="J293">
        <f t="shared" si="29"/>
        <v>0</v>
      </c>
      <c r="K293">
        <f t="shared" si="30"/>
        <v>2.5619999999999983E-4</v>
      </c>
      <c r="L293">
        <f t="shared" si="30"/>
        <v>0</v>
      </c>
      <c r="M293" s="11">
        <f t="shared" si="31"/>
        <v>7240153.4155061962</v>
      </c>
      <c r="N293">
        <f t="shared" si="32"/>
        <v>118793100</v>
      </c>
      <c r="O293" s="11">
        <f t="shared" si="33"/>
        <v>1187801.8555796156</v>
      </c>
      <c r="P293" s="11">
        <f t="shared" si="34"/>
        <v>124845451.55992658</v>
      </c>
    </row>
    <row r="294" spans="3:16" x14ac:dyDescent="0.25">
      <c r="C294">
        <v>285</v>
      </c>
      <c r="D294">
        <v>1.62642</v>
      </c>
      <c r="E294">
        <v>1.1967300000000001</v>
      </c>
      <c r="F294">
        <v>7.9372999999999996E-3</v>
      </c>
      <c r="G294">
        <f t="shared" si="28"/>
        <v>2.3579999999999934E-2</v>
      </c>
      <c r="H294">
        <f t="shared" si="28"/>
        <v>0</v>
      </c>
      <c r="I294">
        <f t="shared" si="29"/>
        <v>0</v>
      </c>
      <c r="J294">
        <f t="shared" si="29"/>
        <v>0</v>
      </c>
      <c r="K294">
        <f t="shared" si="30"/>
        <v>5.6270000000000105E-4</v>
      </c>
      <c r="L294">
        <f t="shared" si="30"/>
        <v>6.2700000000000602E-5</v>
      </c>
      <c r="M294" s="11">
        <f t="shared" si="31"/>
        <v>2611155.8750719009</v>
      </c>
      <c r="N294">
        <f t="shared" si="32"/>
        <v>124114100</v>
      </c>
      <c r="O294" s="11">
        <f t="shared" si="33"/>
        <v>1187801.8555796156</v>
      </c>
      <c r="P294" s="11">
        <f t="shared" si="34"/>
        <v>125537454.01949228</v>
      </c>
    </row>
    <row r="295" spans="3:16" x14ac:dyDescent="0.25">
      <c r="C295">
        <v>286</v>
      </c>
      <c r="D295">
        <v>1.7286300000000001</v>
      </c>
      <c r="E295">
        <v>1.31762</v>
      </c>
      <c r="F295">
        <v>1.0369E-2</v>
      </c>
      <c r="G295">
        <f t="shared" si="28"/>
        <v>0</v>
      </c>
      <c r="H295">
        <f t="shared" si="28"/>
        <v>0</v>
      </c>
      <c r="I295">
        <f t="shared" si="29"/>
        <v>0</v>
      </c>
      <c r="J295">
        <f t="shared" si="29"/>
        <v>0</v>
      </c>
      <c r="K295">
        <f t="shared" si="30"/>
        <v>0</v>
      </c>
      <c r="L295">
        <f t="shared" si="30"/>
        <v>0</v>
      </c>
      <c r="M295" s="11">
        <f t="shared" si="31"/>
        <v>0</v>
      </c>
      <c r="N295">
        <f t="shared" si="32"/>
        <v>141929600</v>
      </c>
      <c r="O295" s="11">
        <f t="shared" si="33"/>
        <v>1187801.8555796156</v>
      </c>
      <c r="P295" s="11">
        <f t="shared" si="34"/>
        <v>140741798.14442039</v>
      </c>
    </row>
    <row r="296" spans="3:16" x14ac:dyDescent="0.25">
      <c r="C296">
        <v>287</v>
      </c>
      <c r="D296">
        <v>1.6644600000000001</v>
      </c>
      <c r="E296">
        <v>1.1879599999999999</v>
      </c>
      <c r="F296">
        <v>8.2071000000000002E-3</v>
      </c>
      <c r="G296">
        <f t="shared" si="28"/>
        <v>0</v>
      </c>
      <c r="H296">
        <f t="shared" si="28"/>
        <v>0</v>
      </c>
      <c r="I296">
        <f t="shared" si="29"/>
        <v>0</v>
      </c>
      <c r="J296">
        <f t="shared" si="29"/>
        <v>0</v>
      </c>
      <c r="K296">
        <f t="shared" si="30"/>
        <v>2.9290000000000045E-4</v>
      </c>
      <c r="L296">
        <f t="shared" si="30"/>
        <v>0</v>
      </c>
      <c r="M296" s="11">
        <f t="shared" si="31"/>
        <v>899288.1023879014</v>
      </c>
      <c r="N296">
        <f t="shared" si="32"/>
        <v>125515600</v>
      </c>
      <c r="O296" s="11">
        <f t="shared" si="33"/>
        <v>1187801.8555796156</v>
      </c>
      <c r="P296" s="11">
        <f t="shared" si="34"/>
        <v>125227086.24680829</v>
      </c>
    </row>
    <row r="297" spans="3:16" x14ac:dyDescent="0.25">
      <c r="C297">
        <v>288</v>
      </c>
      <c r="D297">
        <v>1.4374</v>
      </c>
      <c r="E297">
        <v>1.11202</v>
      </c>
      <c r="F297">
        <v>7.6154999999999999E-3</v>
      </c>
      <c r="G297">
        <f t="shared" si="28"/>
        <v>0.2125999999999999</v>
      </c>
      <c r="H297">
        <f t="shared" si="28"/>
        <v>0.11260000000000003</v>
      </c>
      <c r="I297">
        <f t="shared" si="29"/>
        <v>3.7979999999999903E-2</v>
      </c>
      <c r="J297">
        <f t="shared" si="29"/>
        <v>0</v>
      </c>
      <c r="K297">
        <f t="shared" si="30"/>
        <v>8.8450000000000074E-4</v>
      </c>
      <c r="L297">
        <f t="shared" si="30"/>
        <v>3.8450000000000029E-4</v>
      </c>
      <c r="M297" s="11">
        <f t="shared" si="31"/>
        <v>13156216.085826501</v>
      </c>
      <c r="N297">
        <f t="shared" si="32"/>
        <v>114811000</v>
      </c>
      <c r="O297" s="11">
        <f t="shared" si="33"/>
        <v>1187801.8555796156</v>
      </c>
      <c r="P297" s="11">
        <f t="shared" si="34"/>
        <v>126779414.23024689</v>
      </c>
    </row>
    <row r="298" spans="3:16" x14ac:dyDescent="0.25">
      <c r="C298">
        <v>289</v>
      </c>
      <c r="D298">
        <v>1.56098</v>
      </c>
      <c r="E298">
        <v>1.14689</v>
      </c>
      <c r="F298">
        <v>8.4881999999999996E-3</v>
      </c>
      <c r="G298">
        <f t="shared" si="28"/>
        <v>8.9019999999999877E-2</v>
      </c>
      <c r="H298">
        <f t="shared" si="28"/>
        <v>0</v>
      </c>
      <c r="I298">
        <f t="shared" si="29"/>
        <v>3.1099999999999461E-3</v>
      </c>
      <c r="J298">
        <f t="shared" si="29"/>
        <v>0</v>
      </c>
      <c r="K298">
        <f t="shared" si="30"/>
        <v>1.1800000000001046E-5</v>
      </c>
      <c r="L298">
        <f t="shared" si="30"/>
        <v>0</v>
      </c>
      <c r="M298" s="11">
        <f t="shared" si="31"/>
        <v>3358297.0327717988</v>
      </c>
      <c r="N298">
        <f t="shared" si="32"/>
        <v>122516900</v>
      </c>
      <c r="O298" s="11">
        <f t="shared" si="33"/>
        <v>1187801.8555796156</v>
      </c>
      <c r="P298" s="11">
        <f t="shared" si="34"/>
        <v>124687395.17719218</v>
      </c>
    </row>
    <row r="299" spans="3:16" x14ac:dyDescent="0.25">
      <c r="C299">
        <v>290</v>
      </c>
      <c r="D299">
        <v>1.71566</v>
      </c>
      <c r="E299">
        <v>1.28366</v>
      </c>
      <c r="F299">
        <v>9.4173E-3</v>
      </c>
      <c r="G299">
        <f t="shared" si="28"/>
        <v>0</v>
      </c>
      <c r="H299">
        <f t="shared" si="28"/>
        <v>0</v>
      </c>
      <c r="I299">
        <f t="shared" si="29"/>
        <v>0</v>
      </c>
      <c r="J299">
        <f t="shared" si="29"/>
        <v>0</v>
      </c>
      <c r="K299">
        <f t="shared" si="30"/>
        <v>0</v>
      </c>
      <c r="L299">
        <f t="shared" si="30"/>
        <v>0</v>
      </c>
      <c r="M299" s="11">
        <f t="shared" si="31"/>
        <v>0</v>
      </c>
      <c r="N299">
        <f t="shared" si="32"/>
        <v>136165400</v>
      </c>
      <c r="O299" s="11">
        <f t="shared" si="33"/>
        <v>1187801.8555796156</v>
      </c>
      <c r="P299" s="11">
        <f t="shared" si="34"/>
        <v>134977598.14442039</v>
      </c>
    </row>
    <row r="300" spans="3:16" x14ac:dyDescent="0.25">
      <c r="C300">
        <v>291</v>
      </c>
      <c r="D300">
        <v>1.5405899999999999</v>
      </c>
      <c r="E300">
        <v>1.22234</v>
      </c>
      <c r="F300">
        <v>8.3928000000000006E-3</v>
      </c>
      <c r="G300">
        <f t="shared" si="28"/>
        <v>0.10941000000000001</v>
      </c>
      <c r="H300">
        <f t="shared" si="28"/>
        <v>9.4100000000001405E-3</v>
      </c>
      <c r="I300">
        <f t="shared" si="29"/>
        <v>0</v>
      </c>
      <c r="J300">
        <f t="shared" si="29"/>
        <v>0</v>
      </c>
      <c r="K300">
        <f t="shared" si="30"/>
        <v>1.072E-4</v>
      </c>
      <c r="L300">
        <f t="shared" si="30"/>
        <v>0</v>
      </c>
      <c r="M300" s="11">
        <f t="shared" si="31"/>
        <v>4619791.0435772035</v>
      </c>
      <c r="N300">
        <f t="shared" si="32"/>
        <v>125500000</v>
      </c>
      <c r="O300" s="11">
        <f t="shared" si="33"/>
        <v>1187801.8555796156</v>
      </c>
      <c r="P300" s="11">
        <f t="shared" si="34"/>
        <v>128931989.18799759</v>
      </c>
    </row>
    <row r="301" spans="3:16" x14ac:dyDescent="0.25">
      <c r="C301">
        <v>292</v>
      </c>
      <c r="D301">
        <v>1.7981</v>
      </c>
      <c r="E301">
        <v>1.25444</v>
      </c>
      <c r="F301">
        <v>9.1780999999999998E-3</v>
      </c>
      <c r="G301">
        <f t="shared" si="28"/>
        <v>0</v>
      </c>
      <c r="H301">
        <f t="shared" si="28"/>
        <v>0</v>
      </c>
      <c r="I301">
        <f t="shared" si="29"/>
        <v>0</v>
      </c>
      <c r="J301">
        <f t="shared" si="29"/>
        <v>0</v>
      </c>
      <c r="K301">
        <f t="shared" si="30"/>
        <v>0</v>
      </c>
      <c r="L301">
        <f t="shared" si="30"/>
        <v>0</v>
      </c>
      <c r="M301" s="11">
        <f t="shared" si="31"/>
        <v>0</v>
      </c>
      <c r="N301">
        <f t="shared" si="32"/>
        <v>135396400</v>
      </c>
      <c r="O301" s="11">
        <f t="shared" si="33"/>
        <v>1187801.8555796156</v>
      </c>
      <c r="P301" s="11">
        <f t="shared" si="34"/>
        <v>134208598.14442039</v>
      </c>
    </row>
    <row r="302" spans="3:16" x14ac:dyDescent="0.25">
      <c r="C302">
        <v>293</v>
      </c>
      <c r="D302">
        <v>1.76892</v>
      </c>
      <c r="E302">
        <v>1.25501</v>
      </c>
      <c r="F302">
        <v>7.9948999999999992E-3</v>
      </c>
      <c r="G302">
        <f t="shared" si="28"/>
        <v>0</v>
      </c>
      <c r="H302">
        <f t="shared" si="28"/>
        <v>0</v>
      </c>
      <c r="I302">
        <f t="shared" si="29"/>
        <v>0</v>
      </c>
      <c r="J302">
        <f t="shared" si="29"/>
        <v>0</v>
      </c>
      <c r="K302">
        <f t="shared" si="30"/>
        <v>5.0510000000000138E-4</v>
      </c>
      <c r="L302">
        <f t="shared" si="30"/>
        <v>5.1000000000009371E-6</v>
      </c>
      <c r="M302" s="11">
        <f t="shared" si="31"/>
        <v>1551091.6933447043</v>
      </c>
      <c r="N302">
        <f t="shared" si="32"/>
        <v>130108500</v>
      </c>
      <c r="O302" s="11">
        <f t="shared" si="33"/>
        <v>1187801.8555796156</v>
      </c>
      <c r="P302" s="11">
        <f t="shared" si="34"/>
        <v>130471789.83776508</v>
      </c>
    </row>
    <row r="303" spans="3:16" x14ac:dyDescent="0.25">
      <c r="C303">
        <v>294</v>
      </c>
      <c r="D303">
        <v>1.9241200000000001</v>
      </c>
      <c r="E303">
        <v>1.4936100000000001</v>
      </c>
      <c r="F303">
        <v>1.0347E-2</v>
      </c>
      <c r="G303">
        <f t="shared" si="28"/>
        <v>0</v>
      </c>
      <c r="H303">
        <f t="shared" si="28"/>
        <v>0</v>
      </c>
      <c r="I303">
        <f t="shared" si="29"/>
        <v>0</v>
      </c>
      <c r="J303">
        <f t="shared" si="29"/>
        <v>0</v>
      </c>
      <c r="K303">
        <f t="shared" si="30"/>
        <v>0</v>
      </c>
      <c r="L303">
        <f t="shared" si="30"/>
        <v>0</v>
      </c>
      <c r="M303" s="11">
        <f t="shared" si="31"/>
        <v>0</v>
      </c>
      <c r="N303">
        <f t="shared" si="32"/>
        <v>154550900</v>
      </c>
      <c r="O303" s="11">
        <f t="shared" si="33"/>
        <v>1187801.8555796156</v>
      </c>
      <c r="P303" s="11">
        <f t="shared" si="34"/>
        <v>153363098.14442039</v>
      </c>
    </row>
    <row r="304" spans="3:16" x14ac:dyDescent="0.25">
      <c r="C304">
        <v>295</v>
      </c>
      <c r="D304">
        <v>1.4616100000000001</v>
      </c>
      <c r="E304">
        <v>1.1782900000000001</v>
      </c>
      <c r="F304">
        <v>9.1160000000000008E-3</v>
      </c>
      <c r="G304">
        <f t="shared" si="28"/>
        <v>0.18838999999999984</v>
      </c>
      <c r="H304">
        <f t="shared" si="28"/>
        <v>8.8389999999999969E-2</v>
      </c>
      <c r="I304">
        <f t="shared" si="29"/>
        <v>0</v>
      </c>
      <c r="J304">
        <f t="shared" si="29"/>
        <v>0</v>
      </c>
      <c r="K304">
        <f t="shared" si="30"/>
        <v>0</v>
      </c>
      <c r="L304">
        <f t="shared" si="30"/>
        <v>0</v>
      </c>
      <c r="M304" s="11">
        <f t="shared" si="31"/>
        <v>8981065.719289992</v>
      </c>
      <c r="N304">
        <f t="shared" si="32"/>
        <v>124610700</v>
      </c>
      <c r="O304" s="11">
        <f t="shared" si="33"/>
        <v>1187801.8555796156</v>
      </c>
      <c r="P304" s="11">
        <f t="shared" si="34"/>
        <v>132403963.86371037</v>
      </c>
    </row>
    <row r="305" spans="3:16" x14ac:dyDescent="0.25">
      <c r="C305">
        <v>296</v>
      </c>
      <c r="D305">
        <v>1.6804600000000001</v>
      </c>
      <c r="E305">
        <v>1.2275499999999999</v>
      </c>
      <c r="F305">
        <v>8.8386000000000003E-3</v>
      </c>
      <c r="G305">
        <f t="shared" si="28"/>
        <v>0</v>
      </c>
      <c r="H305">
        <f t="shared" si="28"/>
        <v>0</v>
      </c>
      <c r="I305">
        <f t="shared" si="29"/>
        <v>0</v>
      </c>
      <c r="J305">
        <f t="shared" si="29"/>
        <v>0</v>
      </c>
      <c r="K305">
        <f t="shared" si="30"/>
        <v>0</v>
      </c>
      <c r="L305">
        <f t="shared" si="30"/>
        <v>0</v>
      </c>
      <c r="M305" s="11">
        <f t="shared" si="31"/>
        <v>0</v>
      </c>
      <c r="N305">
        <f t="shared" si="32"/>
        <v>130341100</v>
      </c>
      <c r="O305" s="11">
        <f t="shared" si="33"/>
        <v>1187801.8555796156</v>
      </c>
      <c r="P305" s="11">
        <f t="shared" si="34"/>
        <v>129153298.14442039</v>
      </c>
    </row>
    <row r="306" spans="3:16" x14ac:dyDescent="0.25">
      <c r="C306">
        <v>297</v>
      </c>
      <c r="D306">
        <v>1.6742699999999999</v>
      </c>
      <c r="E306">
        <v>1.22349</v>
      </c>
      <c r="F306">
        <v>8.9998000000000005E-3</v>
      </c>
      <c r="G306">
        <f t="shared" si="28"/>
        <v>0</v>
      </c>
      <c r="H306">
        <f t="shared" si="28"/>
        <v>0</v>
      </c>
      <c r="I306">
        <f t="shared" si="29"/>
        <v>0</v>
      </c>
      <c r="J306">
        <f t="shared" si="29"/>
        <v>0</v>
      </c>
      <c r="K306">
        <f t="shared" si="30"/>
        <v>0</v>
      </c>
      <c r="L306">
        <f t="shared" si="30"/>
        <v>0</v>
      </c>
      <c r="M306" s="11">
        <f t="shared" si="31"/>
        <v>0</v>
      </c>
      <c r="N306">
        <f t="shared" si="32"/>
        <v>130659100</v>
      </c>
      <c r="O306" s="11">
        <f t="shared" si="33"/>
        <v>1187801.8555796156</v>
      </c>
      <c r="P306" s="11">
        <f t="shared" si="34"/>
        <v>129471298.14442039</v>
      </c>
    </row>
    <row r="307" spans="3:16" x14ac:dyDescent="0.25">
      <c r="C307">
        <v>298</v>
      </c>
      <c r="D307">
        <v>1.97014</v>
      </c>
      <c r="E307">
        <v>1.4051899999999999</v>
      </c>
      <c r="F307">
        <v>8.9984999999999996E-3</v>
      </c>
      <c r="G307">
        <f t="shared" si="28"/>
        <v>0</v>
      </c>
      <c r="H307">
        <f t="shared" si="28"/>
        <v>0</v>
      </c>
      <c r="I307">
        <f t="shared" si="29"/>
        <v>0</v>
      </c>
      <c r="J307">
        <f t="shared" si="29"/>
        <v>0</v>
      </c>
      <c r="K307">
        <f t="shared" si="30"/>
        <v>0</v>
      </c>
      <c r="L307">
        <f t="shared" si="30"/>
        <v>0</v>
      </c>
      <c r="M307" s="11">
        <f t="shared" si="31"/>
        <v>0</v>
      </c>
      <c r="N307">
        <f t="shared" si="32"/>
        <v>145656300</v>
      </c>
      <c r="O307" s="11">
        <f t="shared" si="33"/>
        <v>1187801.8555796156</v>
      </c>
      <c r="P307" s="11">
        <f t="shared" si="34"/>
        <v>144468498.14442039</v>
      </c>
    </row>
    <row r="308" spans="3:16" x14ac:dyDescent="0.25">
      <c r="C308">
        <v>299</v>
      </c>
      <c r="D308">
        <v>1.85389</v>
      </c>
      <c r="E308">
        <v>1.3125</v>
      </c>
      <c r="F308">
        <v>9.6086000000000001E-3</v>
      </c>
      <c r="G308">
        <f t="shared" si="28"/>
        <v>0</v>
      </c>
      <c r="H308">
        <f t="shared" si="28"/>
        <v>0</v>
      </c>
      <c r="I308">
        <f t="shared" si="29"/>
        <v>0</v>
      </c>
      <c r="J308">
        <f t="shared" si="29"/>
        <v>0</v>
      </c>
      <c r="K308">
        <f t="shared" si="30"/>
        <v>0</v>
      </c>
      <c r="L308">
        <f t="shared" si="30"/>
        <v>0</v>
      </c>
      <c r="M308" s="11">
        <f t="shared" si="31"/>
        <v>0</v>
      </c>
      <c r="N308">
        <f t="shared" si="32"/>
        <v>141137200</v>
      </c>
      <c r="O308" s="11">
        <f t="shared" si="33"/>
        <v>1187801.8555796156</v>
      </c>
      <c r="P308" s="11">
        <f t="shared" si="34"/>
        <v>139949398.14442039</v>
      </c>
    </row>
    <row r="309" spans="3:16" x14ac:dyDescent="0.25">
      <c r="C309">
        <v>300</v>
      </c>
      <c r="D309">
        <v>1.71014</v>
      </c>
      <c r="E309">
        <v>1.1646799999999999</v>
      </c>
      <c r="F309">
        <v>9.2742999999999992E-3</v>
      </c>
      <c r="G309">
        <f t="shared" si="28"/>
        <v>0</v>
      </c>
      <c r="H309">
        <f t="shared" si="28"/>
        <v>0</v>
      </c>
      <c r="I309">
        <f t="shared" si="29"/>
        <v>0</v>
      </c>
      <c r="J309">
        <f t="shared" si="29"/>
        <v>0</v>
      </c>
      <c r="K309">
        <f t="shared" si="30"/>
        <v>0</v>
      </c>
      <c r="L309">
        <f t="shared" si="30"/>
        <v>0</v>
      </c>
      <c r="M309" s="11">
        <f t="shared" si="31"/>
        <v>0</v>
      </c>
      <c r="N309">
        <f t="shared" si="32"/>
        <v>129534000</v>
      </c>
      <c r="O309" s="11">
        <f t="shared" si="33"/>
        <v>1187801.8555796156</v>
      </c>
      <c r="P309" s="11">
        <f t="shared" si="34"/>
        <v>128346198.14442039</v>
      </c>
    </row>
    <row r="310" spans="3:16" x14ac:dyDescent="0.25">
      <c r="C310">
        <v>301</v>
      </c>
      <c r="D310">
        <v>1.6294999999999999</v>
      </c>
      <c r="E310">
        <v>1.28488</v>
      </c>
      <c r="F310">
        <v>8.0391999999999998E-3</v>
      </c>
      <c r="G310">
        <f t="shared" si="28"/>
        <v>2.0499999999999963E-2</v>
      </c>
      <c r="H310">
        <f t="shared" si="28"/>
        <v>0</v>
      </c>
      <c r="I310">
        <f t="shared" si="29"/>
        <v>0</v>
      </c>
      <c r="J310">
        <f t="shared" si="29"/>
        <v>0</v>
      </c>
      <c r="K310">
        <f t="shared" si="30"/>
        <v>4.6080000000000079E-4</v>
      </c>
      <c r="L310">
        <f t="shared" si="30"/>
        <v>0</v>
      </c>
      <c r="M310" s="11">
        <f t="shared" si="31"/>
        <v>2179813.2524008011</v>
      </c>
      <c r="N310">
        <f t="shared" si="32"/>
        <v>128990800</v>
      </c>
      <c r="O310" s="11">
        <f t="shared" si="33"/>
        <v>1187801.8555796156</v>
      </c>
      <c r="P310" s="11">
        <f t="shared" si="34"/>
        <v>129982811.39682119</v>
      </c>
    </row>
    <row r="311" spans="3:16" x14ac:dyDescent="0.25">
      <c r="C311">
        <v>302</v>
      </c>
      <c r="D311">
        <v>1.6585799999999999</v>
      </c>
      <c r="E311">
        <v>1.28047</v>
      </c>
      <c r="F311">
        <v>9.0664999999999999E-3</v>
      </c>
      <c r="G311">
        <f t="shared" si="28"/>
        <v>0</v>
      </c>
      <c r="H311">
        <f t="shared" si="28"/>
        <v>0</v>
      </c>
      <c r="I311">
        <f t="shared" si="29"/>
        <v>0</v>
      </c>
      <c r="J311">
        <f t="shared" si="29"/>
        <v>0</v>
      </c>
      <c r="K311">
        <f t="shared" si="30"/>
        <v>0</v>
      </c>
      <c r="L311">
        <f t="shared" si="30"/>
        <v>0</v>
      </c>
      <c r="M311" s="11">
        <f t="shared" si="31"/>
        <v>0</v>
      </c>
      <c r="N311">
        <f t="shared" si="32"/>
        <v>133461100</v>
      </c>
      <c r="O311" s="11">
        <f t="shared" si="33"/>
        <v>1187801.8555796156</v>
      </c>
      <c r="P311" s="11">
        <f t="shared" si="34"/>
        <v>132273298.14442039</v>
      </c>
    </row>
    <row r="312" spans="3:16" x14ac:dyDescent="0.25">
      <c r="C312">
        <v>303</v>
      </c>
      <c r="D312">
        <v>1.74271</v>
      </c>
      <c r="E312">
        <v>1.3164899999999999</v>
      </c>
      <c r="F312">
        <v>9.1789000000000003E-3</v>
      </c>
      <c r="G312">
        <f t="shared" si="28"/>
        <v>0</v>
      </c>
      <c r="H312">
        <f t="shared" si="28"/>
        <v>0</v>
      </c>
      <c r="I312">
        <f t="shared" si="29"/>
        <v>0</v>
      </c>
      <c r="J312">
        <f t="shared" si="29"/>
        <v>0</v>
      </c>
      <c r="K312">
        <f t="shared" si="30"/>
        <v>0</v>
      </c>
      <c r="L312">
        <f t="shared" si="30"/>
        <v>0</v>
      </c>
      <c r="M312" s="11">
        <f t="shared" si="31"/>
        <v>0</v>
      </c>
      <c r="N312">
        <f t="shared" si="32"/>
        <v>137394300</v>
      </c>
      <c r="O312" s="11">
        <f t="shared" si="33"/>
        <v>1187801.8555796156</v>
      </c>
      <c r="P312" s="11">
        <f t="shared" si="34"/>
        <v>136206498.14442039</v>
      </c>
    </row>
    <row r="313" spans="3:16" x14ac:dyDescent="0.25">
      <c r="C313">
        <v>304</v>
      </c>
      <c r="D313">
        <v>1.5206</v>
      </c>
      <c r="E313">
        <v>1.1281000000000001</v>
      </c>
      <c r="F313">
        <v>9.1854999999999992E-3</v>
      </c>
      <c r="G313">
        <f t="shared" si="28"/>
        <v>0.12939999999999996</v>
      </c>
      <c r="H313">
        <f t="shared" si="28"/>
        <v>2.9400000000000093E-2</v>
      </c>
      <c r="I313">
        <f t="shared" si="29"/>
        <v>2.1899999999999809E-2</v>
      </c>
      <c r="J313">
        <f t="shared" si="29"/>
        <v>0</v>
      </c>
      <c r="K313">
        <f t="shared" si="30"/>
        <v>0</v>
      </c>
      <c r="L313">
        <f t="shared" si="30"/>
        <v>0</v>
      </c>
      <c r="M313" s="11">
        <f t="shared" si="31"/>
        <v>5477810.2363000009</v>
      </c>
      <c r="N313">
        <f t="shared" si="32"/>
        <v>123559000</v>
      </c>
      <c r="O313" s="11">
        <f t="shared" si="33"/>
        <v>1187801.8555796156</v>
      </c>
      <c r="P313" s="11">
        <f t="shared" si="34"/>
        <v>127849008.38072039</v>
      </c>
    </row>
    <row r="314" spans="3:16" x14ac:dyDescent="0.25">
      <c r="C314">
        <v>305</v>
      </c>
      <c r="D314">
        <v>1.63022</v>
      </c>
      <c r="E314">
        <v>1.2929900000000001</v>
      </c>
      <c r="F314">
        <v>8.9800999999999995E-3</v>
      </c>
      <c r="G314">
        <f t="shared" si="28"/>
        <v>1.9779999999999909E-2</v>
      </c>
      <c r="H314">
        <f t="shared" si="28"/>
        <v>0</v>
      </c>
      <c r="I314">
        <f t="shared" si="29"/>
        <v>0</v>
      </c>
      <c r="J314">
        <f t="shared" si="29"/>
        <v>0</v>
      </c>
      <c r="K314">
        <f t="shared" si="30"/>
        <v>0</v>
      </c>
      <c r="L314">
        <f t="shared" si="30"/>
        <v>0</v>
      </c>
      <c r="M314" s="11">
        <f t="shared" si="31"/>
        <v>738154.25313999655</v>
      </c>
      <c r="N314">
        <f t="shared" si="32"/>
        <v>133174300</v>
      </c>
      <c r="O314" s="11">
        <f t="shared" si="33"/>
        <v>1187801.8555796156</v>
      </c>
      <c r="P314" s="11">
        <f t="shared" si="34"/>
        <v>132724652.39756039</v>
      </c>
    </row>
    <row r="315" spans="3:16" x14ac:dyDescent="0.25">
      <c r="C315">
        <v>306</v>
      </c>
      <c r="D315">
        <v>1.6366700000000001</v>
      </c>
      <c r="E315">
        <v>1.1930099999999999</v>
      </c>
      <c r="F315">
        <v>8.4364000000000001E-3</v>
      </c>
      <c r="G315">
        <f t="shared" si="28"/>
        <v>1.3329999999999842E-2</v>
      </c>
      <c r="H315">
        <f t="shared" si="28"/>
        <v>0</v>
      </c>
      <c r="I315">
        <f t="shared" si="29"/>
        <v>0</v>
      </c>
      <c r="J315">
        <f t="shared" si="29"/>
        <v>0</v>
      </c>
      <c r="K315">
        <f t="shared" si="30"/>
        <v>6.3600000000000462E-5</v>
      </c>
      <c r="L315">
        <f t="shared" si="30"/>
        <v>0</v>
      </c>
      <c r="M315" s="11">
        <f t="shared" si="31"/>
        <v>692722.25833359547</v>
      </c>
      <c r="N315">
        <f t="shared" si="32"/>
        <v>126129500</v>
      </c>
      <c r="O315" s="11">
        <f t="shared" si="33"/>
        <v>1187801.8555796156</v>
      </c>
      <c r="P315" s="11">
        <f t="shared" si="34"/>
        <v>125634420.40275398</v>
      </c>
    </row>
    <row r="316" spans="3:16" x14ac:dyDescent="0.25">
      <c r="C316">
        <v>307</v>
      </c>
      <c r="D316">
        <v>1.83473</v>
      </c>
      <c r="E316">
        <v>1.3106100000000001</v>
      </c>
      <c r="F316">
        <v>8.2133999999999992E-3</v>
      </c>
      <c r="G316">
        <f t="shared" si="28"/>
        <v>0</v>
      </c>
      <c r="H316">
        <f t="shared" si="28"/>
        <v>0</v>
      </c>
      <c r="I316">
        <f t="shared" si="29"/>
        <v>0</v>
      </c>
      <c r="J316">
        <f t="shared" si="29"/>
        <v>0</v>
      </c>
      <c r="K316">
        <f t="shared" si="30"/>
        <v>2.8660000000000144E-4</v>
      </c>
      <c r="L316">
        <f t="shared" si="30"/>
        <v>0</v>
      </c>
      <c r="M316" s="11">
        <f t="shared" si="31"/>
        <v>879945.27191660437</v>
      </c>
      <c r="N316">
        <f t="shared" si="32"/>
        <v>135078700</v>
      </c>
      <c r="O316" s="11">
        <f t="shared" si="33"/>
        <v>1187801.8555796156</v>
      </c>
      <c r="P316" s="11">
        <f t="shared" si="34"/>
        <v>134770843.41633698</v>
      </c>
    </row>
    <row r="317" spans="3:16" x14ac:dyDescent="0.25">
      <c r="C317">
        <v>308</v>
      </c>
      <c r="D317">
        <v>1.7251000000000001</v>
      </c>
      <c r="E317">
        <v>1.3879600000000001</v>
      </c>
      <c r="F317">
        <v>8.5538999999999997E-3</v>
      </c>
      <c r="G317">
        <f t="shared" si="28"/>
        <v>0</v>
      </c>
      <c r="H317">
        <f t="shared" si="28"/>
        <v>0</v>
      </c>
      <c r="I317">
        <f t="shared" si="29"/>
        <v>0</v>
      </c>
      <c r="J317">
        <f t="shared" si="29"/>
        <v>0</v>
      </c>
      <c r="K317">
        <f t="shared" si="30"/>
        <v>0</v>
      </c>
      <c r="L317">
        <f t="shared" si="30"/>
        <v>0</v>
      </c>
      <c r="M317" s="11">
        <f t="shared" si="31"/>
        <v>0</v>
      </c>
      <c r="N317">
        <f t="shared" si="32"/>
        <v>138115600</v>
      </c>
      <c r="O317" s="11">
        <f t="shared" si="33"/>
        <v>1187801.8555796156</v>
      </c>
      <c r="P317" s="11">
        <f t="shared" si="34"/>
        <v>136927798.14442039</v>
      </c>
    </row>
    <row r="318" spans="3:16" x14ac:dyDescent="0.25">
      <c r="C318">
        <v>309</v>
      </c>
      <c r="D318">
        <v>1.71959</v>
      </c>
      <c r="E318">
        <v>1.1987000000000001</v>
      </c>
      <c r="F318">
        <v>8.4334000000000006E-3</v>
      </c>
      <c r="G318">
        <f t="shared" si="28"/>
        <v>0</v>
      </c>
      <c r="H318">
        <f t="shared" si="28"/>
        <v>0</v>
      </c>
      <c r="I318">
        <f t="shared" si="29"/>
        <v>0</v>
      </c>
      <c r="J318">
        <f t="shared" si="29"/>
        <v>0</v>
      </c>
      <c r="K318">
        <f t="shared" si="30"/>
        <v>6.6599999999999993E-5</v>
      </c>
      <c r="L318">
        <f t="shared" si="30"/>
        <v>0</v>
      </c>
      <c r="M318" s="11">
        <f t="shared" si="31"/>
        <v>204481.35069659998</v>
      </c>
      <c r="N318">
        <f t="shared" si="32"/>
        <v>128060400</v>
      </c>
      <c r="O318" s="11">
        <f t="shared" si="33"/>
        <v>1187801.8555796156</v>
      </c>
      <c r="P318" s="11">
        <f t="shared" si="34"/>
        <v>127077079.49511698</v>
      </c>
    </row>
    <row r="319" spans="3:16" x14ac:dyDescent="0.25">
      <c r="C319">
        <v>310</v>
      </c>
      <c r="D319">
        <v>2.03626</v>
      </c>
      <c r="E319">
        <v>1.41628</v>
      </c>
      <c r="F319">
        <v>8.8611000000000002E-3</v>
      </c>
      <c r="G319">
        <f t="shared" si="28"/>
        <v>0</v>
      </c>
      <c r="H319">
        <f t="shared" si="28"/>
        <v>0</v>
      </c>
      <c r="I319">
        <f t="shared" si="29"/>
        <v>0</v>
      </c>
      <c r="J319">
        <f t="shared" si="29"/>
        <v>0</v>
      </c>
      <c r="K319">
        <f t="shared" si="30"/>
        <v>0</v>
      </c>
      <c r="L319">
        <f t="shared" si="30"/>
        <v>0</v>
      </c>
      <c r="M319" s="11">
        <f t="shared" si="31"/>
        <v>0</v>
      </c>
      <c r="N319">
        <f t="shared" si="32"/>
        <v>146983600</v>
      </c>
      <c r="O319" s="11">
        <f t="shared" si="33"/>
        <v>1187801.8555796156</v>
      </c>
      <c r="P319" s="11">
        <f t="shared" si="34"/>
        <v>145795798.14442039</v>
      </c>
    </row>
    <row r="320" spans="3:16" x14ac:dyDescent="0.25">
      <c r="C320">
        <v>311</v>
      </c>
      <c r="D320">
        <v>2.01816</v>
      </c>
      <c r="E320">
        <v>1.4053100000000001</v>
      </c>
      <c r="F320">
        <v>9.9550999999999997E-3</v>
      </c>
      <c r="G320">
        <f t="shared" si="28"/>
        <v>0</v>
      </c>
      <c r="H320">
        <f t="shared" si="28"/>
        <v>0</v>
      </c>
      <c r="I320">
        <f t="shared" si="29"/>
        <v>0</v>
      </c>
      <c r="J320">
        <f t="shared" si="29"/>
        <v>0</v>
      </c>
      <c r="K320">
        <f t="shared" si="30"/>
        <v>0</v>
      </c>
      <c r="L320">
        <f t="shared" si="30"/>
        <v>0</v>
      </c>
      <c r="M320" s="11">
        <f t="shared" si="31"/>
        <v>0</v>
      </c>
      <c r="N320">
        <f t="shared" si="32"/>
        <v>150449100</v>
      </c>
      <c r="O320" s="11">
        <f t="shared" si="33"/>
        <v>1187801.8555796156</v>
      </c>
      <c r="P320" s="11">
        <f t="shared" si="34"/>
        <v>149261298.14442039</v>
      </c>
    </row>
    <row r="321" spans="3:16" x14ac:dyDescent="0.25">
      <c r="C321">
        <v>312</v>
      </c>
      <c r="D321">
        <v>1.52657</v>
      </c>
      <c r="E321">
        <v>1.0886100000000001</v>
      </c>
      <c r="F321">
        <v>8.2904999999999993E-3</v>
      </c>
      <c r="G321">
        <f t="shared" si="28"/>
        <v>0.12342999999999993</v>
      </c>
      <c r="H321">
        <f t="shared" si="28"/>
        <v>2.3430000000000062E-2</v>
      </c>
      <c r="I321">
        <f t="shared" si="29"/>
        <v>6.1389999999999834E-2</v>
      </c>
      <c r="J321">
        <f t="shared" si="29"/>
        <v>1.1390000000000011E-2</v>
      </c>
      <c r="K321">
        <f t="shared" si="30"/>
        <v>2.0950000000000135E-4</v>
      </c>
      <c r="L321">
        <f t="shared" si="30"/>
        <v>0</v>
      </c>
      <c r="M321" s="11">
        <f t="shared" si="31"/>
        <v>5766498.7976745022</v>
      </c>
      <c r="N321">
        <f t="shared" si="32"/>
        <v>118123900</v>
      </c>
      <c r="O321" s="11">
        <f t="shared" si="33"/>
        <v>1187801.8555796156</v>
      </c>
      <c r="P321" s="11">
        <f t="shared" si="34"/>
        <v>122702596.94209489</v>
      </c>
    </row>
    <row r="322" spans="3:16" x14ac:dyDescent="0.25">
      <c r="C322">
        <v>313</v>
      </c>
      <c r="D322">
        <v>1.9539299999999999</v>
      </c>
      <c r="E322">
        <v>1.3975200000000001</v>
      </c>
      <c r="F322">
        <v>1.0179000000000001E-2</v>
      </c>
      <c r="G322">
        <f t="shared" si="28"/>
        <v>0</v>
      </c>
      <c r="H322">
        <f t="shared" si="28"/>
        <v>0</v>
      </c>
      <c r="I322">
        <f t="shared" si="29"/>
        <v>0</v>
      </c>
      <c r="J322">
        <f t="shared" si="29"/>
        <v>0</v>
      </c>
      <c r="K322">
        <f t="shared" si="30"/>
        <v>0</v>
      </c>
      <c r="L322">
        <f t="shared" si="30"/>
        <v>0</v>
      </c>
      <c r="M322" s="11">
        <f t="shared" si="31"/>
        <v>0</v>
      </c>
      <c r="N322">
        <f t="shared" si="32"/>
        <v>149670600</v>
      </c>
      <c r="O322" s="11">
        <f t="shared" si="33"/>
        <v>1187801.8555796156</v>
      </c>
      <c r="P322" s="11">
        <f t="shared" si="34"/>
        <v>148482798.14442039</v>
      </c>
    </row>
    <row r="323" spans="3:16" x14ac:dyDescent="0.25">
      <c r="C323">
        <v>314</v>
      </c>
      <c r="D323">
        <v>1.97194</v>
      </c>
      <c r="E323">
        <v>1.50739</v>
      </c>
      <c r="F323">
        <v>9.4377000000000003E-3</v>
      </c>
      <c r="G323">
        <f t="shared" si="28"/>
        <v>0</v>
      </c>
      <c r="H323">
        <f t="shared" si="28"/>
        <v>0</v>
      </c>
      <c r="I323">
        <f t="shared" si="29"/>
        <v>0</v>
      </c>
      <c r="J323">
        <f t="shared" si="29"/>
        <v>0</v>
      </c>
      <c r="K323">
        <f t="shared" si="30"/>
        <v>0</v>
      </c>
      <c r="L323">
        <f t="shared" si="30"/>
        <v>0</v>
      </c>
      <c r="M323" s="11">
        <f t="shared" si="31"/>
        <v>0</v>
      </c>
      <c r="N323">
        <f t="shared" si="32"/>
        <v>152559100</v>
      </c>
      <c r="O323" s="11">
        <f t="shared" si="33"/>
        <v>1187801.8555796156</v>
      </c>
      <c r="P323" s="11">
        <f t="shared" si="34"/>
        <v>151371298.14442039</v>
      </c>
    </row>
    <row r="324" spans="3:16" x14ac:dyDescent="0.25">
      <c r="C324">
        <v>315</v>
      </c>
      <c r="D324">
        <v>1.74674</v>
      </c>
      <c r="E324">
        <v>1.2929600000000001</v>
      </c>
      <c r="F324">
        <v>8.6814000000000006E-3</v>
      </c>
      <c r="G324">
        <f t="shared" si="28"/>
        <v>0</v>
      </c>
      <c r="H324">
        <f t="shared" si="28"/>
        <v>0</v>
      </c>
      <c r="I324">
        <f t="shared" si="29"/>
        <v>0</v>
      </c>
      <c r="J324">
        <f t="shared" si="29"/>
        <v>0</v>
      </c>
      <c r="K324">
        <f t="shared" si="30"/>
        <v>0</v>
      </c>
      <c r="L324">
        <f t="shared" si="30"/>
        <v>0</v>
      </c>
      <c r="M324" s="11">
        <f t="shared" si="31"/>
        <v>0</v>
      </c>
      <c r="N324">
        <f t="shared" si="32"/>
        <v>134308400</v>
      </c>
      <c r="O324" s="11">
        <f t="shared" si="33"/>
        <v>1187801.8555796156</v>
      </c>
      <c r="P324" s="11">
        <f t="shared" si="34"/>
        <v>133120598.14442039</v>
      </c>
    </row>
    <row r="325" spans="3:16" x14ac:dyDescent="0.25">
      <c r="C325">
        <v>316</v>
      </c>
      <c r="D325">
        <v>1.6115299999999999</v>
      </c>
      <c r="E325">
        <v>1.32311</v>
      </c>
      <c r="F325">
        <v>9.8584999999999992E-3</v>
      </c>
      <c r="G325">
        <f t="shared" si="28"/>
        <v>3.8470000000000004E-2</v>
      </c>
      <c r="H325">
        <f t="shared" si="28"/>
        <v>0</v>
      </c>
      <c r="I325">
        <f t="shared" si="29"/>
        <v>0</v>
      </c>
      <c r="J325">
        <f t="shared" si="29"/>
        <v>0</v>
      </c>
      <c r="K325">
        <f t="shared" si="30"/>
        <v>0</v>
      </c>
      <c r="L325">
        <f t="shared" si="30"/>
        <v>0</v>
      </c>
      <c r="M325" s="11">
        <f t="shared" si="31"/>
        <v>1435631.6541100002</v>
      </c>
      <c r="N325">
        <f t="shared" si="32"/>
        <v>137820100</v>
      </c>
      <c r="O325" s="11">
        <f t="shared" si="33"/>
        <v>1187801.8555796156</v>
      </c>
      <c r="P325" s="11">
        <f t="shared" si="34"/>
        <v>138067929.7985304</v>
      </c>
    </row>
    <row r="326" spans="3:16" x14ac:dyDescent="0.25">
      <c r="C326">
        <v>317</v>
      </c>
      <c r="D326">
        <v>1.78095</v>
      </c>
      <c r="E326">
        <v>1.3825499999999999</v>
      </c>
      <c r="F326">
        <v>9.4993999999999999E-3</v>
      </c>
      <c r="G326">
        <f t="shared" si="28"/>
        <v>0</v>
      </c>
      <c r="H326">
        <f t="shared" si="28"/>
        <v>0</v>
      </c>
      <c r="I326">
        <f t="shared" si="29"/>
        <v>0</v>
      </c>
      <c r="J326">
        <f t="shared" si="29"/>
        <v>0</v>
      </c>
      <c r="K326">
        <f t="shared" si="30"/>
        <v>0</v>
      </c>
      <c r="L326">
        <f t="shared" si="30"/>
        <v>0</v>
      </c>
      <c r="M326" s="11">
        <f t="shared" si="31"/>
        <v>0</v>
      </c>
      <c r="N326">
        <f t="shared" si="32"/>
        <v>142744100</v>
      </c>
      <c r="O326" s="11">
        <f t="shared" si="33"/>
        <v>1187801.8555796156</v>
      </c>
      <c r="P326" s="11">
        <f t="shared" si="34"/>
        <v>141556298.14442039</v>
      </c>
    </row>
    <row r="327" spans="3:16" x14ac:dyDescent="0.25">
      <c r="C327">
        <v>318</v>
      </c>
      <c r="D327">
        <v>1.77335</v>
      </c>
      <c r="E327">
        <v>1.306</v>
      </c>
      <c r="F327">
        <v>8.8093000000000008E-3</v>
      </c>
      <c r="G327">
        <f t="shared" si="28"/>
        <v>0</v>
      </c>
      <c r="H327">
        <f t="shared" si="28"/>
        <v>0</v>
      </c>
      <c r="I327">
        <f t="shared" si="29"/>
        <v>0</v>
      </c>
      <c r="J327">
        <f t="shared" si="29"/>
        <v>0</v>
      </c>
      <c r="K327">
        <f t="shared" si="30"/>
        <v>0</v>
      </c>
      <c r="L327">
        <f t="shared" si="30"/>
        <v>0</v>
      </c>
      <c r="M327" s="11">
        <f t="shared" si="31"/>
        <v>0</v>
      </c>
      <c r="N327">
        <f t="shared" si="32"/>
        <v>136004200</v>
      </c>
      <c r="O327" s="11">
        <f t="shared" si="33"/>
        <v>1187801.8555796156</v>
      </c>
      <c r="P327" s="11">
        <f t="shared" si="34"/>
        <v>134816398.14442039</v>
      </c>
    </row>
    <row r="328" spans="3:16" x14ac:dyDescent="0.25">
      <c r="C328">
        <v>319</v>
      </c>
      <c r="D328">
        <v>1.9144000000000001</v>
      </c>
      <c r="E328">
        <v>1.4182699999999999</v>
      </c>
      <c r="F328">
        <v>9.9796999999999993E-3</v>
      </c>
      <c r="G328">
        <f t="shared" si="28"/>
        <v>0</v>
      </c>
      <c r="H328">
        <f t="shared" si="28"/>
        <v>0</v>
      </c>
      <c r="I328">
        <f t="shared" si="29"/>
        <v>0</v>
      </c>
      <c r="J328">
        <f t="shared" si="29"/>
        <v>0</v>
      </c>
      <c r="K328">
        <f t="shared" si="30"/>
        <v>0</v>
      </c>
      <c r="L328">
        <f t="shared" si="30"/>
        <v>0</v>
      </c>
      <c r="M328" s="11">
        <f t="shared" si="31"/>
        <v>0</v>
      </c>
      <c r="N328">
        <f t="shared" si="32"/>
        <v>149120300</v>
      </c>
      <c r="O328" s="11">
        <f t="shared" si="33"/>
        <v>1187801.8555796156</v>
      </c>
      <c r="P328" s="11">
        <f t="shared" si="34"/>
        <v>147932498.14442039</v>
      </c>
    </row>
    <row r="329" spans="3:16" x14ac:dyDescent="0.25">
      <c r="C329">
        <v>320</v>
      </c>
      <c r="D329">
        <v>1.53234</v>
      </c>
      <c r="E329">
        <v>1.1352800000000001</v>
      </c>
      <c r="F329">
        <v>8.5667E-3</v>
      </c>
      <c r="G329">
        <f t="shared" si="28"/>
        <v>0.11765999999999988</v>
      </c>
      <c r="H329">
        <f t="shared" si="28"/>
        <v>1.7660000000000009E-2</v>
      </c>
      <c r="I329">
        <f t="shared" si="29"/>
        <v>1.4719999999999844E-2</v>
      </c>
      <c r="J329">
        <f t="shared" si="29"/>
        <v>0</v>
      </c>
      <c r="K329">
        <f t="shared" si="30"/>
        <v>0</v>
      </c>
      <c r="L329">
        <f t="shared" si="30"/>
        <v>0</v>
      </c>
      <c r="M329" s="11">
        <f t="shared" si="31"/>
        <v>4780602.5517799957</v>
      </c>
      <c r="N329">
        <f t="shared" si="32"/>
        <v>121677600</v>
      </c>
      <c r="O329" s="11">
        <f t="shared" si="33"/>
        <v>1187801.8555796156</v>
      </c>
      <c r="P329" s="11">
        <f t="shared" si="34"/>
        <v>125270400.69620039</v>
      </c>
    </row>
    <row r="330" spans="3:16" x14ac:dyDescent="0.25">
      <c r="C330">
        <v>321</v>
      </c>
      <c r="D330">
        <v>1.71997</v>
      </c>
      <c r="E330">
        <v>1.2429699999999999</v>
      </c>
      <c r="F330">
        <v>8.1256999999999996E-3</v>
      </c>
      <c r="G330">
        <f t="shared" si="28"/>
        <v>0</v>
      </c>
      <c r="H330">
        <f t="shared" si="28"/>
        <v>0</v>
      </c>
      <c r="I330">
        <f t="shared" si="29"/>
        <v>0</v>
      </c>
      <c r="J330">
        <f t="shared" si="29"/>
        <v>0</v>
      </c>
      <c r="K330">
        <f t="shared" si="30"/>
        <v>3.7430000000000102E-4</v>
      </c>
      <c r="L330">
        <f t="shared" si="30"/>
        <v>0</v>
      </c>
      <c r="M330" s="11">
        <f t="shared" si="31"/>
        <v>1149209.7532393031</v>
      </c>
      <c r="N330">
        <f t="shared" si="32"/>
        <v>129050700</v>
      </c>
      <c r="O330" s="11">
        <f t="shared" si="33"/>
        <v>1187801.8555796156</v>
      </c>
      <c r="P330" s="11">
        <f t="shared" si="34"/>
        <v>129012107.89765969</v>
      </c>
    </row>
    <row r="331" spans="3:16" x14ac:dyDescent="0.25">
      <c r="C331">
        <v>322</v>
      </c>
      <c r="D331">
        <v>1.80629</v>
      </c>
      <c r="E331">
        <v>1.3435900000000001</v>
      </c>
      <c r="F331">
        <v>8.6241000000000009E-3</v>
      </c>
      <c r="G331">
        <f t="shared" ref="G331:H394" si="35">IF($D331&lt;G$9,G$9-$D331,0)</f>
        <v>0</v>
      </c>
      <c r="H331">
        <f t="shared" si="35"/>
        <v>0</v>
      </c>
      <c r="I331">
        <f t="shared" ref="I331:J394" si="36">IF($E331&lt;I$9,I$9-$E331,0)</f>
        <v>0</v>
      </c>
      <c r="J331">
        <f t="shared" si="36"/>
        <v>0</v>
      </c>
      <c r="K331">
        <f t="shared" ref="K331:L394" si="37">IF($F331&lt;K$9,K$9-$F331,0)</f>
        <v>0</v>
      </c>
      <c r="L331">
        <f t="shared" si="37"/>
        <v>0</v>
      </c>
      <c r="M331" s="11">
        <f t="shared" ref="M331:M394" si="38">SUMPRODUCT($G$5:$L$5,G331:L331)</f>
        <v>0</v>
      </c>
      <c r="N331">
        <f t="shared" ref="N331:N394" si="39">SUMPRODUCT(D331:F331,$D$6:$F$6)</f>
        <v>137801700</v>
      </c>
      <c r="O331" s="11">
        <f t="shared" ref="O331:O394" si="40">$I$3</f>
        <v>1187801.8555796156</v>
      </c>
      <c r="P331" s="11">
        <f t="shared" ref="P331:P394" si="41">N331+M331-O331</f>
        <v>136613898.14442039</v>
      </c>
    </row>
    <row r="332" spans="3:16" x14ac:dyDescent="0.25">
      <c r="C332">
        <v>323</v>
      </c>
      <c r="D332">
        <v>1.8565400000000001</v>
      </c>
      <c r="E332">
        <v>1.3660300000000001</v>
      </c>
      <c r="F332">
        <v>8.9943999999999996E-3</v>
      </c>
      <c r="G332">
        <f t="shared" si="35"/>
        <v>0</v>
      </c>
      <c r="H332">
        <f t="shared" si="35"/>
        <v>0</v>
      </c>
      <c r="I332">
        <f t="shared" si="36"/>
        <v>0</v>
      </c>
      <c r="J332">
        <f t="shared" si="36"/>
        <v>0</v>
      </c>
      <c r="K332">
        <f t="shared" si="37"/>
        <v>0</v>
      </c>
      <c r="L332">
        <f t="shared" si="37"/>
        <v>0</v>
      </c>
      <c r="M332" s="11">
        <f t="shared" si="38"/>
        <v>0</v>
      </c>
      <c r="N332">
        <f t="shared" si="39"/>
        <v>141409900</v>
      </c>
      <c r="O332" s="11">
        <f t="shared" si="40"/>
        <v>1187801.8555796156</v>
      </c>
      <c r="P332" s="11">
        <f t="shared" si="41"/>
        <v>140222098.14442039</v>
      </c>
    </row>
    <row r="333" spans="3:16" x14ac:dyDescent="0.25">
      <c r="C333">
        <v>324</v>
      </c>
      <c r="D333">
        <v>1.8275600000000001</v>
      </c>
      <c r="E333">
        <v>1.3242</v>
      </c>
      <c r="F333">
        <v>8.6640999999999992E-3</v>
      </c>
      <c r="G333">
        <f t="shared" si="35"/>
        <v>0</v>
      </c>
      <c r="H333">
        <f t="shared" si="35"/>
        <v>0</v>
      </c>
      <c r="I333">
        <f t="shared" si="36"/>
        <v>0</v>
      </c>
      <c r="J333">
        <f t="shared" si="36"/>
        <v>0</v>
      </c>
      <c r="K333">
        <f t="shared" si="37"/>
        <v>0</v>
      </c>
      <c r="L333">
        <f t="shared" si="37"/>
        <v>0</v>
      </c>
      <c r="M333" s="11">
        <f t="shared" si="38"/>
        <v>0</v>
      </c>
      <c r="N333">
        <f t="shared" si="39"/>
        <v>137417600</v>
      </c>
      <c r="O333" s="11">
        <f t="shared" si="40"/>
        <v>1187801.8555796156</v>
      </c>
      <c r="P333" s="11">
        <f t="shared" si="41"/>
        <v>136229798.14442039</v>
      </c>
    </row>
    <row r="334" spans="3:16" x14ac:dyDescent="0.25">
      <c r="C334">
        <v>325</v>
      </c>
      <c r="D334">
        <v>2.0120300000000002</v>
      </c>
      <c r="E334">
        <v>1.5933299999999999</v>
      </c>
      <c r="F334">
        <v>1.0737999999999999E-2</v>
      </c>
      <c r="G334">
        <f t="shared" si="35"/>
        <v>0</v>
      </c>
      <c r="H334">
        <f t="shared" si="35"/>
        <v>0</v>
      </c>
      <c r="I334">
        <f t="shared" si="36"/>
        <v>0</v>
      </c>
      <c r="J334">
        <f t="shared" si="36"/>
        <v>0</v>
      </c>
      <c r="K334">
        <f t="shared" si="37"/>
        <v>0</v>
      </c>
      <c r="L334">
        <f t="shared" si="37"/>
        <v>0</v>
      </c>
      <c r="M334" s="11">
        <f t="shared" si="38"/>
        <v>0</v>
      </c>
      <c r="N334">
        <f t="shared" si="39"/>
        <v>162859100</v>
      </c>
      <c r="O334" s="11">
        <f t="shared" si="40"/>
        <v>1187801.8555796156</v>
      </c>
      <c r="P334" s="11">
        <f t="shared" si="41"/>
        <v>161671298.14442039</v>
      </c>
    </row>
    <row r="335" spans="3:16" x14ac:dyDescent="0.25">
      <c r="C335">
        <v>326</v>
      </c>
      <c r="D335">
        <v>1.5925400000000001</v>
      </c>
      <c r="E335">
        <v>1.21553</v>
      </c>
      <c r="F335">
        <v>9.4303000000000008E-3</v>
      </c>
      <c r="G335">
        <f t="shared" si="35"/>
        <v>5.7459999999999845E-2</v>
      </c>
      <c r="H335">
        <f t="shared" si="35"/>
        <v>0</v>
      </c>
      <c r="I335">
        <f t="shared" si="36"/>
        <v>0</v>
      </c>
      <c r="J335">
        <f t="shared" si="36"/>
        <v>0</v>
      </c>
      <c r="K335">
        <f t="shared" si="37"/>
        <v>0</v>
      </c>
      <c r="L335">
        <f t="shared" si="37"/>
        <v>0</v>
      </c>
      <c r="M335" s="11">
        <f t="shared" si="38"/>
        <v>2144304.5189799941</v>
      </c>
      <c r="N335">
        <f t="shared" si="39"/>
        <v>130348500</v>
      </c>
      <c r="O335" s="11">
        <f t="shared" si="40"/>
        <v>1187801.8555796156</v>
      </c>
      <c r="P335" s="11">
        <f t="shared" si="41"/>
        <v>131305002.66340038</v>
      </c>
    </row>
    <row r="336" spans="3:16" x14ac:dyDescent="0.25">
      <c r="C336">
        <v>327</v>
      </c>
      <c r="D336">
        <v>1.8001</v>
      </c>
      <c r="E336">
        <v>1.37033</v>
      </c>
      <c r="F336">
        <v>1.0104E-2</v>
      </c>
      <c r="G336">
        <f t="shared" si="35"/>
        <v>0</v>
      </c>
      <c r="H336">
        <f t="shared" si="35"/>
        <v>0</v>
      </c>
      <c r="I336">
        <f t="shared" si="36"/>
        <v>0</v>
      </c>
      <c r="J336">
        <f t="shared" si="36"/>
        <v>0</v>
      </c>
      <c r="K336">
        <f t="shared" si="37"/>
        <v>0</v>
      </c>
      <c r="L336">
        <f t="shared" si="37"/>
        <v>0</v>
      </c>
      <c r="M336" s="11">
        <f t="shared" si="38"/>
        <v>0</v>
      </c>
      <c r="N336">
        <f t="shared" si="39"/>
        <v>144934500</v>
      </c>
      <c r="O336" s="11">
        <f t="shared" si="40"/>
        <v>1187801.8555796156</v>
      </c>
      <c r="P336" s="11">
        <f t="shared" si="41"/>
        <v>143746698.14442039</v>
      </c>
    </row>
    <row r="337" spans="3:16" x14ac:dyDescent="0.25">
      <c r="C337">
        <v>328</v>
      </c>
      <c r="D337">
        <v>1.6436900000000001</v>
      </c>
      <c r="E337">
        <v>1.1628499999999999</v>
      </c>
      <c r="F337">
        <v>8.0855000000000007E-3</v>
      </c>
      <c r="G337">
        <f t="shared" si="35"/>
        <v>6.3099999999998158E-3</v>
      </c>
      <c r="H337">
        <f t="shared" si="35"/>
        <v>0</v>
      </c>
      <c r="I337">
        <f t="shared" si="36"/>
        <v>0</v>
      </c>
      <c r="J337">
        <f t="shared" si="36"/>
        <v>0</v>
      </c>
      <c r="K337">
        <f t="shared" si="37"/>
        <v>4.1449999999999994E-4</v>
      </c>
      <c r="L337">
        <f t="shared" si="37"/>
        <v>0</v>
      </c>
      <c r="M337" s="11">
        <f t="shared" si="38"/>
        <v>1508113.3574194929</v>
      </c>
      <c r="N337">
        <f t="shared" si="39"/>
        <v>123358300</v>
      </c>
      <c r="O337" s="11">
        <f t="shared" si="40"/>
        <v>1187801.8555796156</v>
      </c>
      <c r="P337" s="11">
        <f t="shared" si="41"/>
        <v>123678611.50183988</v>
      </c>
    </row>
    <row r="338" spans="3:16" x14ac:dyDescent="0.25">
      <c r="C338">
        <v>329</v>
      </c>
      <c r="D338">
        <v>1.5354000000000001</v>
      </c>
      <c r="E338">
        <v>1.1027100000000001</v>
      </c>
      <c r="F338">
        <v>9.1176E-3</v>
      </c>
      <c r="G338">
        <f t="shared" si="35"/>
        <v>0.11459999999999981</v>
      </c>
      <c r="H338">
        <f t="shared" si="35"/>
        <v>1.4599999999999946E-2</v>
      </c>
      <c r="I338">
        <f t="shared" si="36"/>
        <v>4.7289999999999832E-2</v>
      </c>
      <c r="J338">
        <f t="shared" si="36"/>
        <v>0</v>
      </c>
      <c r="K338">
        <f t="shared" si="37"/>
        <v>0</v>
      </c>
      <c r="L338">
        <f t="shared" si="37"/>
        <v>0</v>
      </c>
      <c r="M338" s="11">
        <f t="shared" si="38"/>
        <v>4598880.3439899916</v>
      </c>
      <c r="N338">
        <f t="shared" si="39"/>
        <v>122313900.00000001</v>
      </c>
      <c r="O338" s="11">
        <f t="shared" si="40"/>
        <v>1187801.8555796156</v>
      </c>
      <c r="P338" s="11">
        <f t="shared" si="41"/>
        <v>125724978.4884104</v>
      </c>
    </row>
    <row r="339" spans="3:16" x14ac:dyDescent="0.25">
      <c r="C339">
        <v>330</v>
      </c>
      <c r="D339">
        <v>1.7129799999999999</v>
      </c>
      <c r="E339">
        <v>1.27607</v>
      </c>
      <c r="F339">
        <v>8.2433000000000003E-3</v>
      </c>
      <c r="G339">
        <f t="shared" si="35"/>
        <v>0</v>
      </c>
      <c r="H339">
        <f t="shared" si="35"/>
        <v>0</v>
      </c>
      <c r="I339">
        <f t="shared" si="36"/>
        <v>0</v>
      </c>
      <c r="J339">
        <f t="shared" si="36"/>
        <v>0</v>
      </c>
      <c r="K339">
        <f t="shared" si="37"/>
        <v>2.5670000000000033E-4</v>
      </c>
      <c r="L339">
        <f t="shared" si="37"/>
        <v>0</v>
      </c>
      <c r="M339" s="11">
        <f t="shared" si="38"/>
        <v>788143.58444170107</v>
      </c>
      <c r="N339">
        <f t="shared" si="39"/>
        <v>131036300</v>
      </c>
      <c r="O339" s="11">
        <f t="shared" si="40"/>
        <v>1187801.8555796156</v>
      </c>
      <c r="P339" s="11">
        <f t="shared" si="41"/>
        <v>130636641.72886209</v>
      </c>
    </row>
    <row r="340" spans="3:16" x14ac:dyDescent="0.25">
      <c r="C340">
        <v>331</v>
      </c>
      <c r="D340">
        <v>1.6335200000000001</v>
      </c>
      <c r="E340">
        <v>1.2448900000000001</v>
      </c>
      <c r="F340">
        <v>8.9890999999999999E-3</v>
      </c>
      <c r="G340">
        <f t="shared" si="35"/>
        <v>1.6479999999999828E-2</v>
      </c>
      <c r="H340">
        <f t="shared" si="35"/>
        <v>0</v>
      </c>
      <c r="I340">
        <f t="shared" si="36"/>
        <v>0</v>
      </c>
      <c r="J340">
        <f t="shared" si="36"/>
        <v>0</v>
      </c>
      <c r="K340">
        <f t="shared" si="37"/>
        <v>0</v>
      </c>
      <c r="L340">
        <f t="shared" si="37"/>
        <v>0</v>
      </c>
      <c r="M340" s="11">
        <f t="shared" si="38"/>
        <v>615004.15023999359</v>
      </c>
      <c r="N340">
        <f t="shared" si="39"/>
        <v>130871300</v>
      </c>
      <c r="O340" s="11">
        <f t="shared" si="40"/>
        <v>1187801.8555796156</v>
      </c>
      <c r="P340" s="11">
        <f t="shared" si="41"/>
        <v>130298502.29466037</v>
      </c>
    </row>
    <row r="341" spans="3:16" x14ac:dyDescent="0.25">
      <c r="C341">
        <v>332</v>
      </c>
      <c r="D341">
        <v>1.56277</v>
      </c>
      <c r="E341">
        <v>1.2060900000000001</v>
      </c>
      <c r="F341">
        <v>8.7244000000000002E-3</v>
      </c>
      <c r="G341">
        <f t="shared" si="35"/>
        <v>8.7229999999999919E-2</v>
      </c>
      <c r="H341">
        <f t="shared" si="35"/>
        <v>0</v>
      </c>
      <c r="I341">
        <f t="shared" si="36"/>
        <v>0</v>
      </c>
      <c r="J341">
        <f t="shared" si="36"/>
        <v>0</v>
      </c>
      <c r="K341">
        <f t="shared" si="37"/>
        <v>0</v>
      </c>
      <c r="L341">
        <f t="shared" si="37"/>
        <v>0</v>
      </c>
      <c r="M341" s="11">
        <f t="shared" si="38"/>
        <v>3255267.7199899969</v>
      </c>
      <c r="N341">
        <f t="shared" si="39"/>
        <v>126457500</v>
      </c>
      <c r="O341" s="11">
        <f t="shared" si="40"/>
        <v>1187801.8555796156</v>
      </c>
      <c r="P341" s="11">
        <f t="shared" si="41"/>
        <v>128524965.86441039</v>
      </c>
    </row>
    <row r="342" spans="3:16" x14ac:dyDescent="0.25">
      <c r="C342">
        <v>333</v>
      </c>
      <c r="D342">
        <v>1.8132900000000001</v>
      </c>
      <c r="E342">
        <v>1.23167</v>
      </c>
      <c r="F342">
        <v>8.7305000000000004E-3</v>
      </c>
      <c r="G342">
        <f t="shared" si="35"/>
        <v>0</v>
      </c>
      <c r="H342">
        <f t="shared" si="35"/>
        <v>0</v>
      </c>
      <c r="I342">
        <f t="shared" si="36"/>
        <v>0</v>
      </c>
      <c r="J342">
        <f t="shared" si="36"/>
        <v>0</v>
      </c>
      <c r="K342">
        <f t="shared" si="37"/>
        <v>0</v>
      </c>
      <c r="L342">
        <f t="shared" si="37"/>
        <v>0</v>
      </c>
      <c r="M342" s="11">
        <f t="shared" si="38"/>
        <v>0</v>
      </c>
      <c r="N342">
        <f t="shared" si="39"/>
        <v>132771300</v>
      </c>
      <c r="O342" s="11">
        <f t="shared" si="40"/>
        <v>1187801.8555796156</v>
      </c>
      <c r="P342" s="11">
        <f t="shared" si="41"/>
        <v>131583498.14442039</v>
      </c>
    </row>
    <row r="343" spans="3:16" x14ac:dyDescent="0.25">
      <c r="C343">
        <v>334</v>
      </c>
      <c r="D343">
        <v>1.86252</v>
      </c>
      <c r="E343">
        <v>1.32934</v>
      </c>
      <c r="F343">
        <v>9.0417999999999991E-3</v>
      </c>
      <c r="G343">
        <f t="shared" si="35"/>
        <v>0</v>
      </c>
      <c r="H343">
        <f t="shared" si="35"/>
        <v>0</v>
      </c>
      <c r="I343">
        <f t="shared" si="36"/>
        <v>0</v>
      </c>
      <c r="J343">
        <f t="shared" si="36"/>
        <v>0</v>
      </c>
      <c r="K343">
        <f t="shared" si="37"/>
        <v>0</v>
      </c>
      <c r="L343">
        <f t="shared" si="37"/>
        <v>0</v>
      </c>
      <c r="M343" s="11">
        <f t="shared" si="38"/>
        <v>0</v>
      </c>
      <c r="N343">
        <f t="shared" si="39"/>
        <v>139884600</v>
      </c>
      <c r="O343" s="11">
        <f t="shared" si="40"/>
        <v>1187801.8555796156</v>
      </c>
      <c r="P343" s="11">
        <f t="shared" si="41"/>
        <v>138696798.14442039</v>
      </c>
    </row>
    <row r="344" spans="3:16" x14ac:dyDescent="0.25">
      <c r="C344">
        <v>335</v>
      </c>
      <c r="D344">
        <v>1.78931</v>
      </c>
      <c r="E344">
        <v>1.3309</v>
      </c>
      <c r="F344">
        <v>9.4578000000000006E-3</v>
      </c>
      <c r="G344">
        <f t="shared" si="35"/>
        <v>0</v>
      </c>
      <c r="H344">
        <f t="shared" si="35"/>
        <v>0</v>
      </c>
      <c r="I344">
        <f t="shared" si="36"/>
        <v>0</v>
      </c>
      <c r="J344">
        <f t="shared" si="36"/>
        <v>0</v>
      </c>
      <c r="K344">
        <f t="shared" si="37"/>
        <v>0</v>
      </c>
      <c r="L344">
        <f t="shared" si="37"/>
        <v>0</v>
      </c>
      <c r="M344" s="11">
        <f t="shared" si="38"/>
        <v>0</v>
      </c>
      <c r="N344">
        <f t="shared" si="39"/>
        <v>140162400</v>
      </c>
      <c r="O344" s="11">
        <f t="shared" si="40"/>
        <v>1187801.8555796156</v>
      </c>
      <c r="P344" s="11">
        <f t="shared" si="41"/>
        <v>138974598.14442039</v>
      </c>
    </row>
    <row r="345" spans="3:16" x14ac:dyDescent="0.25">
      <c r="C345">
        <v>336</v>
      </c>
      <c r="D345">
        <v>1.73996</v>
      </c>
      <c r="E345">
        <v>1.3242</v>
      </c>
      <c r="F345">
        <v>8.5480999999999994E-3</v>
      </c>
      <c r="G345">
        <f t="shared" si="35"/>
        <v>0</v>
      </c>
      <c r="H345">
        <f t="shared" si="35"/>
        <v>0</v>
      </c>
      <c r="I345">
        <f t="shared" si="36"/>
        <v>0</v>
      </c>
      <c r="J345">
        <f t="shared" si="36"/>
        <v>0</v>
      </c>
      <c r="K345">
        <f t="shared" si="37"/>
        <v>0</v>
      </c>
      <c r="L345">
        <f t="shared" si="37"/>
        <v>0</v>
      </c>
      <c r="M345" s="11">
        <f t="shared" si="38"/>
        <v>0</v>
      </c>
      <c r="N345">
        <f t="shared" si="39"/>
        <v>135201600</v>
      </c>
      <c r="O345" s="11">
        <f t="shared" si="40"/>
        <v>1187801.8555796156</v>
      </c>
      <c r="P345" s="11">
        <f t="shared" si="41"/>
        <v>134013798.14442039</v>
      </c>
    </row>
    <row r="346" spans="3:16" x14ac:dyDescent="0.25">
      <c r="C346">
        <v>337</v>
      </c>
      <c r="D346">
        <v>1.65272</v>
      </c>
      <c r="E346">
        <v>1.2090399999999999</v>
      </c>
      <c r="F346">
        <v>7.7172999999999999E-3</v>
      </c>
      <c r="G346">
        <f t="shared" si="35"/>
        <v>0</v>
      </c>
      <c r="H346">
        <f t="shared" si="35"/>
        <v>0</v>
      </c>
      <c r="I346">
        <f t="shared" si="36"/>
        <v>0</v>
      </c>
      <c r="J346">
        <f t="shared" si="36"/>
        <v>0</v>
      </c>
      <c r="K346">
        <f t="shared" si="37"/>
        <v>7.8270000000000076E-4</v>
      </c>
      <c r="L346">
        <f t="shared" si="37"/>
        <v>2.8270000000000031E-4</v>
      </c>
      <c r="M346" s="11">
        <f t="shared" si="38"/>
        <v>2419077.1038719025</v>
      </c>
      <c r="N346">
        <f t="shared" si="39"/>
        <v>124375600</v>
      </c>
      <c r="O346" s="11">
        <f t="shared" si="40"/>
        <v>1187801.8555796156</v>
      </c>
      <c r="P346" s="11">
        <f t="shared" si="41"/>
        <v>125606875.24829228</v>
      </c>
    </row>
    <row r="347" spans="3:16" x14ac:dyDescent="0.25">
      <c r="C347">
        <v>338</v>
      </c>
      <c r="D347">
        <v>1.5265</v>
      </c>
      <c r="E347">
        <v>1.19499</v>
      </c>
      <c r="F347">
        <v>8.5308999999999992E-3</v>
      </c>
      <c r="G347">
        <f t="shared" si="35"/>
        <v>0.12349999999999994</v>
      </c>
      <c r="H347">
        <f t="shared" si="35"/>
        <v>2.3500000000000076E-2</v>
      </c>
      <c r="I347">
        <f t="shared" si="36"/>
        <v>0</v>
      </c>
      <c r="J347">
        <f t="shared" si="36"/>
        <v>0</v>
      </c>
      <c r="K347">
        <f t="shared" si="37"/>
        <v>0</v>
      </c>
      <c r="L347">
        <f t="shared" si="37"/>
        <v>0</v>
      </c>
      <c r="M347" s="11">
        <f t="shared" si="38"/>
        <v>5127423.1085000001</v>
      </c>
      <c r="N347">
        <f t="shared" si="39"/>
        <v>124403100</v>
      </c>
      <c r="O347" s="11">
        <f t="shared" si="40"/>
        <v>1187801.8555796156</v>
      </c>
      <c r="P347" s="11">
        <f t="shared" si="41"/>
        <v>128342721.25292039</v>
      </c>
    </row>
    <row r="348" spans="3:16" x14ac:dyDescent="0.25">
      <c r="C348">
        <v>339</v>
      </c>
      <c r="D348">
        <v>1.97699</v>
      </c>
      <c r="E348">
        <v>1.5208900000000001</v>
      </c>
      <c r="F348">
        <v>9.8367000000000003E-3</v>
      </c>
      <c r="G348">
        <f t="shared" si="35"/>
        <v>0</v>
      </c>
      <c r="H348">
        <f t="shared" si="35"/>
        <v>0</v>
      </c>
      <c r="I348">
        <f t="shared" si="36"/>
        <v>0</v>
      </c>
      <c r="J348">
        <f t="shared" si="36"/>
        <v>0</v>
      </c>
      <c r="K348">
        <f t="shared" si="37"/>
        <v>0</v>
      </c>
      <c r="L348">
        <f t="shared" si="37"/>
        <v>0</v>
      </c>
      <c r="M348" s="11">
        <f t="shared" si="38"/>
        <v>0</v>
      </c>
      <c r="N348">
        <f t="shared" si="39"/>
        <v>154931100</v>
      </c>
      <c r="O348" s="11">
        <f t="shared" si="40"/>
        <v>1187801.8555796156</v>
      </c>
      <c r="P348" s="11">
        <f t="shared" si="41"/>
        <v>153743298.14442039</v>
      </c>
    </row>
    <row r="349" spans="3:16" x14ac:dyDescent="0.25">
      <c r="C349">
        <v>340</v>
      </c>
      <c r="D349">
        <v>1.6835800000000001</v>
      </c>
      <c r="E349">
        <v>1.2521500000000001</v>
      </c>
      <c r="F349">
        <v>8.9978999999999996E-3</v>
      </c>
      <c r="G349">
        <f t="shared" si="35"/>
        <v>0</v>
      </c>
      <c r="H349">
        <f t="shared" si="35"/>
        <v>0</v>
      </c>
      <c r="I349">
        <f t="shared" si="36"/>
        <v>0</v>
      </c>
      <c r="J349">
        <f t="shared" si="36"/>
        <v>0</v>
      </c>
      <c r="K349">
        <f t="shared" si="37"/>
        <v>0</v>
      </c>
      <c r="L349">
        <f t="shared" si="37"/>
        <v>0</v>
      </c>
      <c r="M349" s="11">
        <f t="shared" si="38"/>
        <v>0</v>
      </c>
      <c r="N349">
        <f t="shared" si="39"/>
        <v>132270700</v>
      </c>
      <c r="O349" s="11">
        <f t="shared" si="40"/>
        <v>1187801.8555796156</v>
      </c>
      <c r="P349" s="11">
        <f t="shared" si="41"/>
        <v>131082898.14442039</v>
      </c>
    </row>
    <row r="350" spans="3:16" x14ac:dyDescent="0.25">
      <c r="C350">
        <v>341</v>
      </c>
      <c r="D350">
        <v>1.4684999999999999</v>
      </c>
      <c r="E350">
        <v>1.1357999999999999</v>
      </c>
      <c r="F350">
        <v>8.4752000000000004E-3</v>
      </c>
      <c r="G350">
        <f t="shared" si="35"/>
        <v>0.18149999999999999</v>
      </c>
      <c r="H350">
        <f t="shared" si="35"/>
        <v>8.1500000000000128E-2</v>
      </c>
      <c r="I350">
        <f t="shared" si="36"/>
        <v>1.419999999999999E-2</v>
      </c>
      <c r="J350">
        <f t="shared" si="36"/>
        <v>0</v>
      </c>
      <c r="K350">
        <f t="shared" si="37"/>
        <v>2.4800000000000169E-5</v>
      </c>
      <c r="L350">
        <f t="shared" si="37"/>
        <v>0</v>
      </c>
      <c r="M350" s="11">
        <f t="shared" si="38"/>
        <v>8648031.6443648022</v>
      </c>
      <c r="N350">
        <f t="shared" si="39"/>
        <v>120060800</v>
      </c>
      <c r="O350" s="11">
        <f t="shared" si="40"/>
        <v>1187801.8555796156</v>
      </c>
      <c r="P350" s="11">
        <f t="shared" si="41"/>
        <v>127521029.78878519</v>
      </c>
    </row>
    <row r="351" spans="3:16" x14ac:dyDescent="0.25">
      <c r="C351">
        <v>342</v>
      </c>
      <c r="D351">
        <v>1.5629</v>
      </c>
      <c r="E351">
        <v>1.10815</v>
      </c>
      <c r="F351">
        <v>7.8692999999999992E-3</v>
      </c>
      <c r="G351">
        <f t="shared" si="35"/>
        <v>8.7099999999999955E-2</v>
      </c>
      <c r="H351">
        <f t="shared" si="35"/>
        <v>0</v>
      </c>
      <c r="I351">
        <f t="shared" si="36"/>
        <v>4.1849999999999943E-2</v>
      </c>
      <c r="J351">
        <f t="shared" si="36"/>
        <v>0</v>
      </c>
      <c r="K351">
        <f t="shared" si="37"/>
        <v>6.307000000000014E-4</v>
      </c>
      <c r="L351">
        <f t="shared" si="37"/>
        <v>1.3070000000000095E-4</v>
      </c>
      <c r="M351" s="11">
        <f t="shared" si="38"/>
        <v>5194231.477777903</v>
      </c>
      <c r="N351">
        <f t="shared" si="39"/>
        <v>118142700</v>
      </c>
      <c r="O351" s="11">
        <f t="shared" si="40"/>
        <v>1187801.8555796156</v>
      </c>
      <c r="P351" s="11">
        <f t="shared" si="41"/>
        <v>122149129.62219828</v>
      </c>
    </row>
    <row r="352" spans="3:16" x14ac:dyDescent="0.25">
      <c r="C352">
        <v>343</v>
      </c>
      <c r="D352">
        <v>1.8546100000000001</v>
      </c>
      <c r="E352">
        <v>1.3624400000000001</v>
      </c>
      <c r="F352">
        <v>7.8157000000000001E-3</v>
      </c>
      <c r="G352">
        <f t="shared" si="35"/>
        <v>0</v>
      </c>
      <c r="H352">
        <f t="shared" si="35"/>
        <v>0</v>
      </c>
      <c r="I352">
        <f t="shared" si="36"/>
        <v>0</v>
      </c>
      <c r="J352">
        <f t="shared" si="36"/>
        <v>0</v>
      </c>
      <c r="K352">
        <f t="shared" si="37"/>
        <v>6.8430000000000053E-4</v>
      </c>
      <c r="L352">
        <f t="shared" si="37"/>
        <v>1.8430000000000009E-4</v>
      </c>
      <c r="M352" s="11">
        <f t="shared" si="38"/>
        <v>2111405.0419271016</v>
      </c>
      <c r="N352">
        <f t="shared" si="39"/>
        <v>136477000</v>
      </c>
      <c r="O352" s="11">
        <f t="shared" si="40"/>
        <v>1187801.8555796156</v>
      </c>
      <c r="P352" s="11">
        <f t="shared" si="41"/>
        <v>137400603.18634748</v>
      </c>
    </row>
    <row r="353" spans="3:16" x14ac:dyDescent="0.25">
      <c r="C353">
        <v>344</v>
      </c>
      <c r="D353">
        <v>1.65188</v>
      </c>
      <c r="E353">
        <v>1.161</v>
      </c>
      <c r="F353">
        <v>7.8117000000000004E-3</v>
      </c>
      <c r="G353">
        <f t="shared" si="35"/>
        <v>0</v>
      </c>
      <c r="H353">
        <f t="shared" si="35"/>
        <v>0</v>
      </c>
      <c r="I353">
        <f t="shared" si="36"/>
        <v>0</v>
      </c>
      <c r="J353">
        <f t="shared" si="36"/>
        <v>0</v>
      </c>
      <c r="K353">
        <f t="shared" si="37"/>
        <v>6.883000000000002E-4</v>
      </c>
      <c r="L353">
        <f t="shared" si="37"/>
        <v>1.8829999999999975E-4</v>
      </c>
      <c r="M353" s="11">
        <f t="shared" si="38"/>
        <v>2123912.0363151007</v>
      </c>
      <c r="N353">
        <f t="shared" si="39"/>
        <v>122334400</v>
      </c>
      <c r="O353" s="11">
        <f t="shared" si="40"/>
        <v>1187801.8555796156</v>
      </c>
      <c r="P353" s="11">
        <f t="shared" si="41"/>
        <v>123270510.18073548</v>
      </c>
    </row>
    <row r="354" spans="3:16" x14ac:dyDescent="0.25">
      <c r="C354">
        <v>345</v>
      </c>
      <c r="D354">
        <v>1.6477599999999999</v>
      </c>
      <c r="E354">
        <v>1.1824399999999999</v>
      </c>
      <c r="F354">
        <v>8.9479999999999994E-3</v>
      </c>
      <c r="G354">
        <f t="shared" si="35"/>
        <v>2.2400000000000198E-3</v>
      </c>
      <c r="H354">
        <f t="shared" si="35"/>
        <v>0</v>
      </c>
      <c r="I354">
        <f t="shared" si="36"/>
        <v>0</v>
      </c>
      <c r="J354">
        <f t="shared" si="36"/>
        <v>0</v>
      </c>
      <c r="K354">
        <f t="shared" si="37"/>
        <v>0</v>
      </c>
      <c r="L354">
        <f t="shared" si="37"/>
        <v>0</v>
      </c>
      <c r="M354" s="11">
        <f t="shared" si="38"/>
        <v>83592.797120000731</v>
      </c>
      <c r="N354">
        <f t="shared" si="39"/>
        <v>127869200</v>
      </c>
      <c r="O354" s="11">
        <f t="shared" si="40"/>
        <v>1187801.8555796156</v>
      </c>
      <c r="P354" s="11">
        <f t="shared" si="41"/>
        <v>126764990.94154039</v>
      </c>
    </row>
    <row r="355" spans="3:16" x14ac:dyDescent="0.25">
      <c r="C355">
        <v>346</v>
      </c>
      <c r="D355">
        <v>1.6412199999999999</v>
      </c>
      <c r="E355">
        <v>1.25508</v>
      </c>
      <c r="F355">
        <v>8.5048999999999993E-3</v>
      </c>
      <c r="G355">
        <f t="shared" si="35"/>
        <v>8.78000000000001E-3</v>
      </c>
      <c r="H355">
        <f t="shared" si="35"/>
        <v>0</v>
      </c>
      <c r="I355">
        <f t="shared" si="36"/>
        <v>0</v>
      </c>
      <c r="J355">
        <f t="shared" si="36"/>
        <v>0</v>
      </c>
      <c r="K355">
        <f t="shared" si="37"/>
        <v>0</v>
      </c>
      <c r="L355">
        <f t="shared" si="37"/>
        <v>0</v>
      </c>
      <c r="M355" s="11">
        <f t="shared" si="38"/>
        <v>327653.9101400004</v>
      </c>
      <c r="N355">
        <f t="shared" si="39"/>
        <v>129598000</v>
      </c>
      <c r="O355" s="11">
        <f t="shared" si="40"/>
        <v>1187801.8555796156</v>
      </c>
      <c r="P355" s="11">
        <f t="shared" si="41"/>
        <v>128737852.05456039</v>
      </c>
    </row>
    <row r="356" spans="3:16" x14ac:dyDescent="0.25">
      <c r="C356">
        <v>347</v>
      </c>
      <c r="D356">
        <v>1.63243</v>
      </c>
      <c r="E356">
        <v>1.2</v>
      </c>
      <c r="F356">
        <v>8.8246999999999996E-3</v>
      </c>
      <c r="G356">
        <f t="shared" si="35"/>
        <v>1.7569999999999864E-2</v>
      </c>
      <c r="H356">
        <f t="shared" si="35"/>
        <v>0</v>
      </c>
      <c r="I356">
        <f t="shared" si="36"/>
        <v>0</v>
      </c>
      <c r="J356">
        <f t="shared" si="36"/>
        <v>0</v>
      </c>
      <c r="K356">
        <f t="shared" si="37"/>
        <v>0</v>
      </c>
      <c r="L356">
        <f t="shared" si="37"/>
        <v>0</v>
      </c>
      <c r="M356" s="11">
        <f t="shared" si="38"/>
        <v>655681.00240999495</v>
      </c>
      <c r="N356">
        <f t="shared" si="39"/>
        <v>127947400</v>
      </c>
      <c r="O356" s="11">
        <f t="shared" si="40"/>
        <v>1187801.8555796156</v>
      </c>
      <c r="P356" s="11">
        <f t="shared" si="41"/>
        <v>127415279.14683038</v>
      </c>
    </row>
    <row r="357" spans="3:16" x14ac:dyDescent="0.25">
      <c r="C357">
        <v>348</v>
      </c>
      <c r="D357">
        <v>1.64635</v>
      </c>
      <c r="E357">
        <v>1.2719</v>
      </c>
      <c r="F357">
        <v>9.3439999999999999E-3</v>
      </c>
      <c r="G357">
        <f t="shared" si="35"/>
        <v>3.6499999999999311E-3</v>
      </c>
      <c r="H357">
        <f t="shared" si="35"/>
        <v>0</v>
      </c>
      <c r="I357">
        <f t="shared" si="36"/>
        <v>0</v>
      </c>
      <c r="J357">
        <f t="shared" si="36"/>
        <v>0</v>
      </c>
      <c r="K357">
        <f t="shared" si="37"/>
        <v>0</v>
      </c>
      <c r="L357">
        <f t="shared" si="37"/>
        <v>0</v>
      </c>
      <c r="M357" s="11">
        <f t="shared" si="38"/>
        <v>136211.47744999742</v>
      </c>
      <c r="N357">
        <f t="shared" si="39"/>
        <v>133898000</v>
      </c>
      <c r="O357" s="11">
        <f t="shared" si="40"/>
        <v>1187801.8555796156</v>
      </c>
      <c r="P357" s="11">
        <f t="shared" si="41"/>
        <v>132846409.62187038</v>
      </c>
    </row>
    <row r="358" spans="3:16" x14ac:dyDescent="0.25">
      <c r="C358">
        <v>349</v>
      </c>
      <c r="D358">
        <v>1.7925599999999999</v>
      </c>
      <c r="E358">
        <v>1.2795300000000001</v>
      </c>
      <c r="F358">
        <v>8.6683000000000003E-3</v>
      </c>
      <c r="G358">
        <f t="shared" si="35"/>
        <v>0</v>
      </c>
      <c r="H358">
        <f t="shared" si="35"/>
        <v>0</v>
      </c>
      <c r="I358">
        <f t="shared" si="36"/>
        <v>0</v>
      </c>
      <c r="J358">
        <f t="shared" si="36"/>
        <v>0</v>
      </c>
      <c r="K358">
        <f t="shared" si="37"/>
        <v>0</v>
      </c>
      <c r="L358">
        <f t="shared" si="37"/>
        <v>0</v>
      </c>
      <c r="M358" s="11">
        <f t="shared" si="38"/>
        <v>0</v>
      </c>
      <c r="N358">
        <f t="shared" si="39"/>
        <v>134500900</v>
      </c>
      <c r="O358" s="11">
        <f t="shared" si="40"/>
        <v>1187801.8555796156</v>
      </c>
      <c r="P358" s="11">
        <f t="shared" si="41"/>
        <v>133313098.14442039</v>
      </c>
    </row>
    <row r="359" spans="3:16" x14ac:dyDescent="0.25">
      <c r="C359">
        <v>350</v>
      </c>
      <c r="D359">
        <v>1.78251</v>
      </c>
      <c r="E359">
        <v>1.3635999999999999</v>
      </c>
      <c r="F359">
        <v>9.4295999999999998E-3</v>
      </c>
      <c r="G359">
        <f t="shared" si="35"/>
        <v>0</v>
      </c>
      <c r="H359">
        <f t="shared" si="35"/>
        <v>0</v>
      </c>
      <c r="I359">
        <f t="shared" si="36"/>
        <v>0</v>
      </c>
      <c r="J359">
        <f t="shared" si="36"/>
        <v>0</v>
      </c>
      <c r="K359">
        <f t="shared" si="37"/>
        <v>0</v>
      </c>
      <c r="L359">
        <f t="shared" si="37"/>
        <v>0</v>
      </c>
      <c r="M359" s="11">
        <f t="shared" si="38"/>
        <v>0</v>
      </c>
      <c r="N359">
        <f t="shared" si="39"/>
        <v>141548600</v>
      </c>
      <c r="O359" s="11">
        <f t="shared" si="40"/>
        <v>1187801.8555796156</v>
      </c>
      <c r="P359" s="11">
        <f t="shared" si="41"/>
        <v>140360798.14442039</v>
      </c>
    </row>
    <row r="360" spans="3:16" x14ac:dyDescent="0.25">
      <c r="C360">
        <v>351</v>
      </c>
      <c r="D360">
        <v>1.74055</v>
      </c>
      <c r="E360">
        <v>1.12768</v>
      </c>
      <c r="F360">
        <v>9.0410000000000004E-3</v>
      </c>
      <c r="G360">
        <f t="shared" si="35"/>
        <v>0</v>
      </c>
      <c r="H360">
        <f t="shared" si="35"/>
        <v>0</v>
      </c>
      <c r="I360">
        <f t="shared" si="36"/>
        <v>2.2319999999999895E-2</v>
      </c>
      <c r="J360">
        <f t="shared" si="36"/>
        <v>0</v>
      </c>
      <c r="K360">
        <f t="shared" si="37"/>
        <v>0</v>
      </c>
      <c r="L360">
        <f t="shared" si="37"/>
        <v>0</v>
      </c>
      <c r="M360" s="11">
        <f t="shared" si="38"/>
        <v>2.0311199999999907</v>
      </c>
      <c r="N360">
        <f t="shared" si="39"/>
        <v>127359000</v>
      </c>
      <c r="O360" s="11">
        <f t="shared" si="40"/>
        <v>1187801.8555796156</v>
      </c>
      <c r="P360" s="11">
        <f t="shared" si="41"/>
        <v>126171200.17554039</v>
      </c>
    </row>
    <row r="361" spans="3:16" x14ac:dyDescent="0.25">
      <c r="C361">
        <v>352</v>
      </c>
      <c r="D361">
        <v>1.83371</v>
      </c>
      <c r="E361">
        <v>1.27824</v>
      </c>
      <c r="F361">
        <v>8.8701000000000006E-3</v>
      </c>
      <c r="G361">
        <f t="shared" si="35"/>
        <v>0</v>
      </c>
      <c r="H361">
        <f t="shared" si="35"/>
        <v>0</v>
      </c>
      <c r="I361">
        <f t="shared" si="36"/>
        <v>0</v>
      </c>
      <c r="J361">
        <f t="shared" si="36"/>
        <v>0</v>
      </c>
      <c r="K361">
        <f t="shared" si="37"/>
        <v>0</v>
      </c>
      <c r="L361">
        <f t="shared" si="37"/>
        <v>0</v>
      </c>
      <c r="M361" s="11">
        <f t="shared" si="38"/>
        <v>0</v>
      </c>
      <c r="N361">
        <f t="shared" si="39"/>
        <v>136066600</v>
      </c>
      <c r="O361" s="11">
        <f t="shared" si="40"/>
        <v>1187801.8555796156</v>
      </c>
      <c r="P361" s="11">
        <f t="shared" si="41"/>
        <v>134878798.14442039</v>
      </c>
    </row>
    <row r="362" spans="3:16" x14ac:dyDescent="0.25">
      <c r="C362">
        <v>353</v>
      </c>
      <c r="D362">
        <v>1.7447900000000001</v>
      </c>
      <c r="E362">
        <v>1.2324299999999999</v>
      </c>
      <c r="F362">
        <v>9.2841999999999994E-3</v>
      </c>
      <c r="G362">
        <f t="shared" si="35"/>
        <v>0</v>
      </c>
      <c r="H362">
        <f t="shared" si="35"/>
        <v>0</v>
      </c>
      <c r="I362">
        <f t="shared" si="36"/>
        <v>0</v>
      </c>
      <c r="J362">
        <f t="shared" si="36"/>
        <v>0</v>
      </c>
      <c r="K362">
        <f t="shared" si="37"/>
        <v>0</v>
      </c>
      <c r="L362">
        <f t="shared" si="37"/>
        <v>0</v>
      </c>
      <c r="M362" s="11">
        <f t="shared" si="38"/>
        <v>0</v>
      </c>
      <c r="N362">
        <f t="shared" si="39"/>
        <v>133654100</v>
      </c>
      <c r="O362" s="11">
        <f t="shared" si="40"/>
        <v>1187801.8555796156</v>
      </c>
      <c r="P362" s="11">
        <f t="shared" si="41"/>
        <v>132466298.14442039</v>
      </c>
    </row>
    <row r="363" spans="3:16" x14ac:dyDescent="0.25">
      <c r="C363">
        <v>354</v>
      </c>
      <c r="D363">
        <v>1.6847399999999999</v>
      </c>
      <c r="E363">
        <v>1.2316</v>
      </c>
      <c r="F363">
        <v>9.0737999999999999E-3</v>
      </c>
      <c r="G363">
        <f t="shared" si="35"/>
        <v>0</v>
      </c>
      <c r="H363">
        <f t="shared" si="35"/>
        <v>0</v>
      </c>
      <c r="I363">
        <f t="shared" si="36"/>
        <v>0</v>
      </c>
      <c r="J363">
        <f t="shared" si="36"/>
        <v>0</v>
      </c>
      <c r="K363">
        <f t="shared" si="37"/>
        <v>0</v>
      </c>
      <c r="L363">
        <f t="shared" si="37"/>
        <v>0</v>
      </c>
      <c r="M363" s="11">
        <f t="shared" si="38"/>
        <v>0</v>
      </c>
      <c r="N363">
        <f t="shared" si="39"/>
        <v>131570000</v>
      </c>
      <c r="O363" s="11">
        <f t="shared" si="40"/>
        <v>1187801.8555796156</v>
      </c>
      <c r="P363" s="11">
        <f t="shared" si="41"/>
        <v>130382198.14442039</v>
      </c>
    </row>
    <row r="364" spans="3:16" x14ac:dyDescent="0.25">
      <c r="C364">
        <v>355</v>
      </c>
      <c r="D364">
        <v>1.6425000000000001</v>
      </c>
      <c r="E364">
        <v>1.1296999999999999</v>
      </c>
      <c r="F364">
        <v>8.3269999999999993E-3</v>
      </c>
      <c r="G364">
        <f t="shared" si="35"/>
        <v>7.4999999999998401E-3</v>
      </c>
      <c r="H364">
        <f t="shared" si="35"/>
        <v>0</v>
      </c>
      <c r="I364">
        <f t="shared" si="36"/>
        <v>2.0299999999999985E-2</v>
      </c>
      <c r="J364">
        <f t="shared" si="36"/>
        <v>0</v>
      </c>
      <c r="K364">
        <f t="shared" si="37"/>
        <v>1.7300000000000128E-4</v>
      </c>
      <c r="L364">
        <f t="shared" si="37"/>
        <v>0</v>
      </c>
      <c r="M364" s="11">
        <f t="shared" si="38"/>
        <v>811048.71012299787</v>
      </c>
      <c r="N364">
        <f t="shared" si="39"/>
        <v>122643000</v>
      </c>
      <c r="O364" s="11">
        <f t="shared" si="40"/>
        <v>1187801.8555796156</v>
      </c>
      <c r="P364" s="11">
        <f t="shared" si="41"/>
        <v>122266246.85454339</v>
      </c>
    </row>
    <row r="365" spans="3:16" x14ac:dyDescent="0.25">
      <c r="C365">
        <v>356</v>
      </c>
      <c r="D365">
        <v>2.06989</v>
      </c>
      <c r="E365">
        <v>1.48129</v>
      </c>
      <c r="F365">
        <v>9.6507999999999993E-3</v>
      </c>
      <c r="G365">
        <f t="shared" si="35"/>
        <v>0</v>
      </c>
      <c r="H365">
        <f t="shared" si="35"/>
        <v>0</v>
      </c>
      <c r="I365">
        <f t="shared" si="36"/>
        <v>0</v>
      </c>
      <c r="J365">
        <f t="shared" si="36"/>
        <v>0</v>
      </c>
      <c r="K365">
        <f t="shared" si="37"/>
        <v>0</v>
      </c>
      <c r="L365">
        <f t="shared" si="37"/>
        <v>0</v>
      </c>
      <c r="M365" s="11">
        <f t="shared" si="38"/>
        <v>0</v>
      </c>
      <c r="N365">
        <f t="shared" si="39"/>
        <v>154065500</v>
      </c>
      <c r="O365" s="11">
        <f t="shared" si="40"/>
        <v>1187801.8555796156</v>
      </c>
      <c r="P365" s="11">
        <f t="shared" si="41"/>
        <v>152877698.14442039</v>
      </c>
    </row>
    <row r="366" spans="3:16" x14ac:dyDescent="0.25">
      <c r="C366">
        <v>357</v>
      </c>
      <c r="D366">
        <v>1.84653</v>
      </c>
      <c r="E366">
        <v>1.3563499999999999</v>
      </c>
      <c r="F366">
        <v>9.4564000000000002E-3</v>
      </c>
      <c r="G366">
        <f t="shared" si="35"/>
        <v>0</v>
      </c>
      <c r="H366">
        <f t="shared" si="35"/>
        <v>0</v>
      </c>
      <c r="I366">
        <f t="shared" si="36"/>
        <v>0</v>
      </c>
      <c r="J366">
        <f t="shared" si="36"/>
        <v>0</v>
      </c>
      <c r="K366">
        <f t="shared" si="37"/>
        <v>0</v>
      </c>
      <c r="L366">
        <f t="shared" si="37"/>
        <v>0</v>
      </c>
      <c r="M366" s="11">
        <f t="shared" si="38"/>
        <v>0</v>
      </c>
      <c r="N366">
        <f t="shared" si="39"/>
        <v>142573700</v>
      </c>
      <c r="O366" s="11">
        <f t="shared" si="40"/>
        <v>1187801.8555796156</v>
      </c>
      <c r="P366" s="11">
        <f t="shared" si="41"/>
        <v>141385898.14442039</v>
      </c>
    </row>
    <row r="367" spans="3:16" x14ac:dyDescent="0.25">
      <c r="C367">
        <v>358</v>
      </c>
      <c r="D367">
        <v>1.6919</v>
      </c>
      <c r="E367">
        <v>1.2541199999999999</v>
      </c>
      <c r="F367">
        <v>9.7344000000000007E-3</v>
      </c>
      <c r="G367">
        <f t="shared" si="35"/>
        <v>0</v>
      </c>
      <c r="H367">
        <f t="shared" si="35"/>
        <v>0</v>
      </c>
      <c r="I367">
        <f t="shared" si="36"/>
        <v>0</v>
      </c>
      <c r="J367">
        <f t="shared" si="36"/>
        <v>0</v>
      </c>
      <c r="K367">
        <f t="shared" si="37"/>
        <v>0</v>
      </c>
      <c r="L367">
        <f t="shared" si="37"/>
        <v>0</v>
      </c>
      <c r="M367" s="11">
        <f t="shared" si="38"/>
        <v>0</v>
      </c>
      <c r="N367">
        <f t="shared" si="39"/>
        <v>135481600</v>
      </c>
      <c r="O367" s="11">
        <f t="shared" si="40"/>
        <v>1187801.8555796156</v>
      </c>
      <c r="P367" s="11">
        <f t="shared" si="41"/>
        <v>134293798.14442039</v>
      </c>
    </row>
    <row r="368" spans="3:16" x14ac:dyDescent="0.25">
      <c r="C368">
        <v>359</v>
      </c>
      <c r="D368">
        <v>1.74614</v>
      </c>
      <c r="E368">
        <v>1.1959</v>
      </c>
      <c r="F368">
        <v>9.1476999999999999E-3</v>
      </c>
      <c r="G368">
        <f t="shared" si="35"/>
        <v>0</v>
      </c>
      <c r="H368">
        <f t="shared" si="35"/>
        <v>0</v>
      </c>
      <c r="I368">
        <f t="shared" si="36"/>
        <v>0</v>
      </c>
      <c r="J368">
        <f t="shared" si="36"/>
        <v>0</v>
      </c>
      <c r="K368">
        <f t="shared" si="37"/>
        <v>0</v>
      </c>
      <c r="L368">
        <f t="shared" si="37"/>
        <v>0</v>
      </c>
      <c r="M368" s="11">
        <f t="shared" si="38"/>
        <v>0</v>
      </c>
      <c r="N368">
        <f t="shared" si="39"/>
        <v>131308600</v>
      </c>
      <c r="O368" s="11">
        <f t="shared" si="40"/>
        <v>1187801.8555796156</v>
      </c>
      <c r="P368" s="11">
        <f t="shared" si="41"/>
        <v>130120798.14442039</v>
      </c>
    </row>
    <row r="369" spans="3:16" x14ac:dyDescent="0.25">
      <c r="C369">
        <v>360</v>
      </c>
      <c r="D369">
        <v>1.736</v>
      </c>
      <c r="E369">
        <v>1.3849899999999999</v>
      </c>
      <c r="F369">
        <v>8.9200000000000008E-3</v>
      </c>
      <c r="G369">
        <f t="shared" si="35"/>
        <v>0</v>
      </c>
      <c r="H369">
        <f t="shared" si="35"/>
        <v>0</v>
      </c>
      <c r="I369">
        <f t="shared" si="36"/>
        <v>0</v>
      </c>
      <c r="J369">
        <f t="shared" si="36"/>
        <v>0</v>
      </c>
      <c r="K369">
        <f t="shared" si="37"/>
        <v>0</v>
      </c>
      <c r="L369">
        <f t="shared" si="37"/>
        <v>0</v>
      </c>
      <c r="M369" s="11">
        <f t="shared" si="38"/>
        <v>0</v>
      </c>
      <c r="N369">
        <f t="shared" si="39"/>
        <v>139649500</v>
      </c>
      <c r="O369" s="11">
        <f t="shared" si="40"/>
        <v>1187801.8555796156</v>
      </c>
      <c r="P369" s="11">
        <f t="shared" si="41"/>
        <v>138461698.14442039</v>
      </c>
    </row>
    <row r="370" spans="3:16" x14ac:dyDescent="0.25">
      <c r="C370">
        <v>361</v>
      </c>
      <c r="D370">
        <v>1.98471</v>
      </c>
      <c r="E370">
        <v>1.54036</v>
      </c>
      <c r="F370">
        <v>9.2517999999999993E-3</v>
      </c>
      <c r="G370">
        <f t="shared" si="35"/>
        <v>0</v>
      </c>
      <c r="H370">
        <f t="shared" si="35"/>
        <v>0</v>
      </c>
      <c r="I370">
        <f t="shared" si="36"/>
        <v>0</v>
      </c>
      <c r="J370">
        <f t="shared" si="36"/>
        <v>0</v>
      </c>
      <c r="K370">
        <f t="shared" si="37"/>
        <v>0</v>
      </c>
      <c r="L370">
        <f t="shared" si="37"/>
        <v>0</v>
      </c>
      <c r="M370" s="11">
        <f t="shared" si="38"/>
        <v>0</v>
      </c>
      <c r="N370">
        <f t="shared" si="39"/>
        <v>153719400</v>
      </c>
      <c r="O370" s="11">
        <f t="shared" si="40"/>
        <v>1187801.8555796156</v>
      </c>
      <c r="P370" s="11">
        <f t="shared" si="41"/>
        <v>152531598.14442039</v>
      </c>
    </row>
    <row r="371" spans="3:16" x14ac:dyDescent="0.25">
      <c r="C371">
        <v>362</v>
      </c>
      <c r="D371">
        <v>1.8485499999999999</v>
      </c>
      <c r="E371">
        <v>1.3824099999999999</v>
      </c>
      <c r="F371">
        <v>8.4127999999999998E-3</v>
      </c>
      <c r="G371">
        <f t="shared" si="35"/>
        <v>0</v>
      </c>
      <c r="H371">
        <f t="shared" si="35"/>
        <v>0</v>
      </c>
      <c r="I371">
        <f t="shared" si="36"/>
        <v>0</v>
      </c>
      <c r="J371">
        <f t="shared" si="36"/>
        <v>0</v>
      </c>
      <c r="K371">
        <f t="shared" si="37"/>
        <v>8.7200000000000819E-5</v>
      </c>
      <c r="L371">
        <f t="shared" si="37"/>
        <v>0</v>
      </c>
      <c r="M371" s="11">
        <f t="shared" si="38"/>
        <v>267729.33604720252</v>
      </c>
      <c r="N371">
        <f t="shared" si="39"/>
        <v>139742700</v>
      </c>
      <c r="O371" s="11">
        <f t="shared" si="40"/>
        <v>1187801.8555796156</v>
      </c>
      <c r="P371" s="11">
        <f t="shared" si="41"/>
        <v>138822627.48046759</v>
      </c>
    </row>
    <row r="372" spans="3:16" x14ac:dyDescent="0.25">
      <c r="C372">
        <v>363</v>
      </c>
      <c r="D372">
        <v>1.5899099999999999</v>
      </c>
      <c r="E372">
        <v>1.1021399999999999</v>
      </c>
      <c r="F372">
        <v>8.8432000000000007E-3</v>
      </c>
      <c r="G372">
        <f t="shared" si="35"/>
        <v>6.0089999999999977E-2</v>
      </c>
      <c r="H372">
        <f t="shared" si="35"/>
        <v>0</v>
      </c>
      <c r="I372">
        <f t="shared" si="36"/>
        <v>4.7860000000000014E-2</v>
      </c>
      <c r="J372">
        <f t="shared" si="36"/>
        <v>0</v>
      </c>
      <c r="K372">
        <f t="shared" si="37"/>
        <v>0</v>
      </c>
      <c r="L372">
        <f t="shared" si="37"/>
        <v>0</v>
      </c>
      <c r="M372" s="11">
        <f t="shared" si="38"/>
        <v>2242455.7744299993</v>
      </c>
      <c r="N372">
        <f t="shared" si="39"/>
        <v>122278000</v>
      </c>
      <c r="O372" s="11">
        <f t="shared" si="40"/>
        <v>1187801.8555796156</v>
      </c>
      <c r="P372" s="11">
        <f t="shared" si="41"/>
        <v>123332653.91885039</v>
      </c>
    </row>
    <row r="373" spans="3:16" x14ac:dyDescent="0.25">
      <c r="C373">
        <v>364</v>
      </c>
      <c r="D373">
        <v>1.6398299999999999</v>
      </c>
      <c r="E373">
        <v>1.1529700000000001</v>
      </c>
      <c r="F373">
        <v>8.0567E-3</v>
      </c>
      <c r="G373">
        <f t="shared" si="35"/>
        <v>1.0170000000000012E-2</v>
      </c>
      <c r="H373">
        <f t="shared" si="35"/>
        <v>0</v>
      </c>
      <c r="I373">
        <f t="shared" si="36"/>
        <v>0</v>
      </c>
      <c r="J373">
        <f t="shared" si="36"/>
        <v>0</v>
      </c>
      <c r="K373">
        <f t="shared" si="37"/>
        <v>4.4330000000000064E-4</v>
      </c>
      <c r="L373">
        <f t="shared" si="37"/>
        <v>0</v>
      </c>
      <c r="M373" s="11">
        <f t="shared" si="38"/>
        <v>1740586.0274683025</v>
      </c>
      <c r="N373">
        <f t="shared" si="39"/>
        <v>122671900</v>
      </c>
      <c r="O373" s="11">
        <f t="shared" si="40"/>
        <v>1187801.8555796156</v>
      </c>
      <c r="P373" s="11">
        <f t="shared" si="41"/>
        <v>123224684.17188869</v>
      </c>
    </row>
    <row r="374" spans="3:16" x14ac:dyDescent="0.25">
      <c r="C374">
        <v>365</v>
      </c>
      <c r="D374">
        <v>1.4897400000000001</v>
      </c>
      <c r="E374">
        <v>1.12022</v>
      </c>
      <c r="F374">
        <v>9.4219999999999998E-3</v>
      </c>
      <c r="G374">
        <f t="shared" si="35"/>
        <v>0.16025999999999985</v>
      </c>
      <c r="H374">
        <f t="shared" si="35"/>
        <v>6.025999999999998E-2</v>
      </c>
      <c r="I374">
        <f t="shared" si="36"/>
        <v>2.9779999999999918E-2</v>
      </c>
      <c r="J374">
        <f t="shared" si="36"/>
        <v>0</v>
      </c>
      <c r="K374">
        <f t="shared" si="37"/>
        <v>0</v>
      </c>
      <c r="L374">
        <f t="shared" si="37"/>
        <v>0</v>
      </c>
      <c r="M374" s="11">
        <f t="shared" si="38"/>
        <v>7310503.3708399935</v>
      </c>
      <c r="N374">
        <f t="shared" si="39"/>
        <v>123493800</v>
      </c>
      <c r="O374" s="11">
        <f t="shared" si="40"/>
        <v>1187801.8555796156</v>
      </c>
      <c r="P374" s="11">
        <f t="shared" si="41"/>
        <v>129616501.51526038</v>
      </c>
    </row>
    <row r="375" spans="3:16" x14ac:dyDescent="0.25">
      <c r="C375">
        <v>366</v>
      </c>
      <c r="D375">
        <v>1.6644300000000001</v>
      </c>
      <c r="E375">
        <v>1.19428</v>
      </c>
      <c r="F375">
        <v>8.4995000000000001E-3</v>
      </c>
      <c r="G375">
        <f t="shared" si="35"/>
        <v>0</v>
      </c>
      <c r="H375">
        <f t="shared" si="35"/>
        <v>0</v>
      </c>
      <c r="I375">
        <f t="shared" si="36"/>
        <v>0</v>
      </c>
      <c r="J375">
        <f t="shared" si="36"/>
        <v>0</v>
      </c>
      <c r="K375">
        <f t="shared" si="37"/>
        <v>5.0000000000050004E-7</v>
      </c>
      <c r="L375">
        <f t="shared" si="37"/>
        <v>0</v>
      </c>
      <c r="M375" s="11">
        <f t="shared" si="38"/>
        <v>1535.1452755015353</v>
      </c>
      <c r="N375">
        <f t="shared" si="39"/>
        <v>127000600</v>
      </c>
      <c r="O375" s="11">
        <f t="shared" si="40"/>
        <v>1187801.8555796156</v>
      </c>
      <c r="P375" s="11">
        <f t="shared" si="41"/>
        <v>125814333.28969589</v>
      </c>
    </row>
    <row r="376" spans="3:16" x14ac:dyDescent="0.25">
      <c r="C376">
        <v>367</v>
      </c>
      <c r="D376">
        <v>1.73828</v>
      </c>
      <c r="E376">
        <v>1.2845899999999999</v>
      </c>
      <c r="F376">
        <v>8.6225E-3</v>
      </c>
      <c r="G376">
        <f t="shared" si="35"/>
        <v>0</v>
      </c>
      <c r="H376">
        <f t="shared" si="35"/>
        <v>0</v>
      </c>
      <c r="I376">
        <f t="shared" si="36"/>
        <v>0</v>
      </c>
      <c r="J376">
        <f t="shared" si="36"/>
        <v>0</v>
      </c>
      <c r="K376">
        <f t="shared" si="37"/>
        <v>0</v>
      </c>
      <c r="L376">
        <f t="shared" si="37"/>
        <v>0</v>
      </c>
      <c r="M376" s="11">
        <f t="shared" si="38"/>
        <v>0</v>
      </c>
      <c r="N376">
        <f t="shared" si="39"/>
        <v>133485100</v>
      </c>
      <c r="O376" s="11">
        <f t="shared" si="40"/>
        <v>1187801.8555796156</v>
      </c>
      <c r="P376" s="11">
        <f t="shared" si="41"/>
        <v>132297298.14442039</v>
      </c>
    </row>
    <row r="377" spans="3:16" x14ac:dyDescent="0.25">
      <c r="C377">
        <v>368</v>
      </c>
      <c r="D377">
        <v>1.51955</v>
      </c>
      <c r="E377">
        <v>1.1692199999999999</v>
      </c>
      <c r="F377">
        <v>8.7758999999999997E-3</v>
      </c>
      <c r="G377">
        <f t="shared" si="35"/>
        <v>0.13044999999999995</v>
      </c>
      <c r="H377">
        <f t="shared" si="35"/>
        <v>3.0450000000000088E-2</v>
      </c>
      <c r="I377">
        <f t="shared" si="36"/>
        <v>0</v>
      </c>
      <c r="J377">
        <f t="shared" si="36"/>
        <v>0</v>
      </c>
      <c r="K377">
        <f t="shared" si="37"/>
        <v>0</v>
      </c>
      <c r="L377">
        <f t="shared" si="37"/>
        <v>0</v>
      </c>
      <c r="M377" s="11">
        <f t="shared" si="38"/>
        <v>5540164.91995</v>
      </c>
      <c r="N377">
        <f t="shared" si="39"/>
        <v>123955600</v>
      </c>
      <c r="O377" s="11">
        <f t="shared" si="40"/>
        <v>1187801.8555796156</v>
      </c>
      <c r="P377" s="11">
        <f t="shared" si="41"/>
        <v>128307963.06437038</v>
      </c>
    </row>
    <row r="378" spans="3:16" x14ac:dyDescent="0.25">
      <c r="C378">
        <v>369</v>
      </c>
      <c r="D378">
        <v>1.7915399999999999</v>
      </c>
      <c r="E378">
        <v>1.29945</v>
      </c>
      <c r="F378">
        <v>9.3798000000000006E-3</v>
      </c>
      <c r="G378">
        <f t="shared" si="35"/>
        <v>0</v>
      </c>
      <c r="H378">
        <f t="shared" si="35"/>
        <v>0</v>
      </c>
      <c r="I378">
        <f t="shared" si="36"/>
        <v>0</v>
      </c>
      <c r="J378">
        <f t="shared" si="36"/>
        <v>0</v>
      </c>
      <c r="K378">
        <f t="shared" si="37"/>
        <v>0</v>
      </c>
      <c r="L378">
        <f t="shared" si="37"/>
        <v>0</v>
      </c>
      <c r="M378" s="11">
        <f t="shared" si="38"/>
        <v>0</v>
      </c>
      <c r="N378">
        <f t="shared" si="39"/>
        <v>138322500</v>
      </c>
      <c r="O378" s="11">
        <f t="shared" si="40"/>
        <v>1187801.8555796156</v>
      </c>
      <c r="P378" s="11">
        <f t="shared" si="41"/>
        <v>137134698.14442039</v>
      </c>
    </row>
    <row r="379" spans="3:16" x14ac:dyDescent="0.25">
      <c r="C379">
        <v>370</v>
      </c>
      <c r="D379">
        <v>1.84633</v>
      </c>
      <c r="E379">
        <v>1.46993</v>
      </c>
      <c r="F379">
        <v>9.7239000000000006E-3</v>
      </c>
      <c r="G379">
        <f t="shared" si="35"/>
        <v>0</v>
      </c>
      <c r="H379">
        <f t="shared" si="35"/>
        <v>0</v>
      </c>
      <c r="I379">
        <f t="shared" si="36"/>
        <v>0</v>
      </c>
      <c r="J379">
        <f t="shared" si="36"/>
        <v>0</v>
      </c>
      <c r="K379">
        <f t="shared" si="37"/>
        <v>0</v>
      </c>
      <c r="L379">
        <f t="shared" si="37"/>
        <v>0</v>
      </c>
      <c r="M379" s="11">
        <f t="shared" si="38"/>
        <v>0</v>
      </c>
      <c r="N379">
        <f t="shared" si="39"/>
        <v>149318700</v>
      </c>
      <c r="O379" s="11">
        <f t="shared" si="40"/>
        <v>1187801.8555796156</v>
      </c>
      <c r="P379" s="11">
        <f t="shared" si="41"/>
        <v>148130898.14442039</v>
      </c>
    </row>
    <row r="380" spans="3:16" x14ac:dyDescent="0.25">
      <c r="C380">
        <v>371</v>
      </c>
      <c r="D380">
        <v>1.62012</v>
      </c>
      <c r="E380">
        <v>1.1577</v>
      </c>
      <c r="F380">
        <v>9.0372000000000004E-3</v>
      </c>
      <c r="G380">
        <f t="shared" si="35"/>
        <v>2.9879999999999907E-2</v>
      </c>
      <c r="H380">
        <f t="shared" si="35"/>
        <v>0</v>
      </c>
      <c r="I380">
        <f t="shared" si="36"/>
        <v>0</v>
      </c>
      <c r="J380">
        <f t="shared" si="36"/>
        <v>0</v>
      </c>
      <c r="K380">
        <f t="shared" si="37"/>
        <v>0</v>
      </c>
      <c r="L380">
        <f t="shared" si="37"/>
        <v>0</v>
      </c>
      <c r="M380" s="11">
        <f t="shared" si="38"/>
        <v>1115068.2044399965</v>
      </c>
      <c r="N380">
        <f t="shared" si="39"/>
        <v>126436200</v>
      </c>
      <c r="O380" s="11">
        <f t="shared" si="40"/>
        <v>1187801.8555796156</v>
      </c>
      <c r="P380" s="11">
        <f t="shared" si="41"/>
        <v>126363466.34886038</v>
      </c>
    </row>
    <row r="381" spans="3:16" x14ac:dyDescent="0.25">
      <c r="C381">
        <v>372</v>
      </c>
      <c r="D381">
        <v>1.5520700000000001</v>
      </c>
      <c r="E381">
        <v>1.1524700000000001</v>
      </c>
      <c r="F381">
        <v>9.1651000000000007E-3</v>
      </c>
      <c r="G381">
        <f t="shared" si="35"/>
        <v>9.7929999999999851E-2</v>
      </c>
      <c r="H381">
        <f t="shared" si="35"/>
        <v>0</v>
      </c>
      <c r="I381">
        <f t="shared" si="36"/>
        <v>0</v>
      </c>
      <c r="J381">
        <f t="shared" si="36"/>
        <v>0</v>
      </c>
      <c r="K381">
        <f t="shared" si="37"/>
        <v>0</v>
      </c>
      <c r="L381">
        <f t="shared" si="37"/>
        <v>0</v>
      </c>
      <c r="M381" s="11">
        <f t="shared" si="38"/>
        <v>3654572.5990899946</v>
      </c>
      <c r="N381">
        <f t="shared" si="39"/>
        <v>125325300</v>
      </c>
      <c r="O381" s="11">
        <f t="shared" si="40"/>
        <v>1187801.8555796156</v>
      </c>
      <c r="P381" s="11">
        <f t="shared" si="41"/>
        <v>127792070.74351038</v>
      </c>
    </row>
    <row r="382" spans="3:16" x14ac:dyDescent="0.25">
      <c r="C382">
        <v>373</v>
      </c>
      <c r="D382">
        <v>1.7216</v>
      </c>
      <c r="E382">
        <v>1.39879</v>
      </c>
      <c r="F382">
        <v>8.7872999999999996E-3</v>
      </c>
      <c r="G382">
        <f t="shared" si="35"/>
        <v>0</v>
      </c>
      <c r="H382">
        <f t="shared" si="35"/>
        <v>0</v>
      </c>
      <c r="I382">
        <f t="shared" si="36"/>
        <v>0</v>
      </c>
      <c r="J382">
        <f t="shared" si="36"/>
        <v>0</v>
      </c>
      <c r="K382">
        <f t="shared" si="37"/>
        <v>0</v>
      </c>
      <c r="L382">
        <f t="shared" si="37"/>
        <v>0</v>
      </c>
      <c r="M382" s="11">
        <f t="shared" si="38"/>
        <v>0</v>
      </c>
      <c r="N382">
        <f t="shared" si="39"/>
        <v>139520700</v>
      </c>
      <c r="O382" s="11">
        <f t="shared" si="40"/>
        <v>1187801.8555796156</v>
      </c>
      <c r="P382" s="11">
        <f t="shared" si="41"/>
        <v>138332898.14442039</v>
      </c>
    </row>
    <row r="383" spans="3:16" x14ac:dyDescent="0.25">
      <c r="C383">
        <v>374</v>
      </c>
      <c r="D383">
        <v>1.6653800000000001</v>
      </c>
      <c r="E383">
        <v>1.19794</v>
      </c>
      <c r="F383">
        <v>8.4536000000000004E-3</v>
      </c>
      <c r="G383">
        <f t="shared" si="35"/>
        <v>0</v>
      </c>
      <c r="H383">
        <f t="shared" si="35"/>
        <v>0</v>
      </c>
      <c r="I383">
        <f t="shared" si="36"/>
        <v>0</v>
      </c>
      <c r="J383">
        <f t="shared" si="36"/>
        <v>0</v>
      </c>
      <c r="K383">
        <f t="shared" si="37"/>
        <v>4.640000000000026E-5</v>
      </c>
      <c r="L383">
        <f t="shared" si="37"/>
        <v>0</v>
      </c>
      <c r="M383" s="11">
        <f t="shared" si="38"/>
        <v>142461.48156640079</v>
      </c>
      <c r="N383">
        <f t="shared" si="39"/>
        <v>127019000</v>
      </c>
      <c r="O383" s="11">
        <f t="shared" si="40"/>
        <v>1187801.8555796156</v>
      </c>
      <c r="P383" s="11">
        <f t="shared" si="41"/>
        <v>125973659.62598678</v>
      </c>
    </row>
    <row r="384" spans="3:16" x14ac:dyDescent="0.25">
      <c r="C384">
        <v>375</v>
      </c>
      <c r="D384">
        <v>1.84497</v>
      </c>
      <c r="E384">
        <v>1.3540700000000001</v>
      </c>
      <c r="F384">
        <v>9.0253999999999994E-3</v>
      </c>
      <c r="G384">
        <f t="shared" si="35"/>
        <v>0</v>
      </c>
      <c r="H384">
        <f t="shared" si="35"/>
        <v>0</v>
      </c>
      <c r="I384">
        <f t="shared" si="36"/>
        <v>0</v>
      </c>
      <c r="J384">
        <f t="shared" si="36"/>
        <v>0</v>
      </c>
      <c r="K384">
        <f t="shared" si="37"/>
        <v>0</v>
      </c>
      <c r="L384">
        <f t="shared" si="37"/>
        <v>0</v>
      </c>
      <c r="M384" s="11">
        <f t="shared" si="38"/>
        <v>0</v>
      </c>
      <c r="N384">
        <f t="shared" si="39"/>
        <v>140704500</v>
      </c>
      <c r="O384" s="11">
        <f t="shared" si="40"/>
        <v>1187801.8555796156</v>
      </c>
      <c r="P384" s="11">
        <f t="shared" si="41"/>
        <v>139516698.14442039</v>
      </c>
    </row>
    <row r="385" spans="3:16" x14ac:dyDescent="0.25">
      <c r="C385">
        <v>376</v>
      </c>
      <c r="D385">
        <v>1.7614099999999999</v>
      </c>
      <c r="E385">
        <v>1.3472</v>
      </c>
      <c r="F385">
        <v>9.2925999999999998E-3</v>
      </c>
      <c r="G385">
        <f t="shared" si="35"/>
        <v>0</v>
      </c>
      <c r="H385">
        <f t="shared" si="35"/>
        <v>0</v>
      </c>
      <c r="I385">
        <f t="shared" si="36"/>
        <v>0</v>
      </c>
      <c r="J385">
        <f t="shared" si="36"/>
        <v>0</v>
      </c>
      <c r="K385">
        <f t="shared" si="37"/>
        <v>0</v>
      </c>
      <c r="L385">
        <f t="shared" si="37"/>
        <v>0</v>
      </c>
      <c r="M385" s="11">
        <f t="shared" si="38"/>
        <v>0</v>
      </c>
      <c r="N385">
        <f t="shared" si="39"/>
        <v>139758600</v>
      </c>
      <c r="O385" s="11">
        <f t="shared" si="40"/>
        <v>1187801.8555796156</v>
      </c>
      <c r="P385" s="11">
        <f t="shared" si="41"/>
        <v>138570798.14442039</v>
      </c>
    </row>
    <row r="386" spans="3:16" x14ac:dyDescent="0.25">
      <c r="C386">
        <v>377</v>
      </c>
      <c r="D386">
        <v>1.8757999999999999</v>
      </c>
      <c r="E386">
        <v>1.2961</v>
      </c>
      <c r="F386">
        <v>8.9137000000000001E-3</v>
      </c>
      <c r="G386">
        <f t="shared" si="35"/>
        <v>0</v>
      </c>
      <c r="H386">
        <f t="shared" si="35"/>
        <v>0</v>
      </c>
      <c r="I386">
        <f t="shared" si="36"/>
        <v>0</v>
      </c>
      <c r="J386">
        <f t="shared" si="36"/>
        <v>0</v>
      </c>
      <c r="K386">
        <f t="shared" si="37"/>
        <v>0</v>
      </c>
      <c r="L386">
        <f t="shared" si="37"/>
        <v>0</v>
      </c>
      <c r="M386" s="11">
        <f t="shared" si="38"/>
        <v>0</v>
      </c>
      <c r="N386">
        <f t="shared" si="39"/>
        <v>137975800</v>
      </c>
      <c r="O386" s="11">
        <f t="shared" si="40"/>
        <v>1187801.8555796156</v>
      </c>
      <c r="P386" s="11">
        <f t="shared" si="41"/>
        <v>136787998.14442039</v>
      </c>
    </row>
    <row r="387" spans="3:16" x14ac:dyDescent="0.25">
      <c r="C387">
        <v>378</v>
      </c>
      <c r="D387">
        <v>1.80305</v>
      </c>
      <c r="E387">
        <v>1.36557</v>
      </c>
      <c r="F387">
        <v>9.3603000000000002E-3</v>
      </c>
      <c r="G387">
        <f t="shared" si="35"/>
        <v>0</v>
      </c>
      <c r="H387">
        <f t="shared" si="35"/>
        <v>0</v>
      </c>
      <c r="I387">
        <f t="shared" si="36"/>
        <v>0</v>
      </c>
      <c r="J387">
        <f t="shared" si="36"/>
        <v>0</v>
      </c>
      <c r="K387">
        <f t="shared" si="37"/>
        <v>0</v>
      </c>
      <c r="L387">
        <f t="shared" si="37"/>
        <v>0</v>
      </c>
      <c r="M387" s="11">
        <f t="shared" si="38"/>
        <v>0</v>
      </c>
      <c r="N387">
        <f t="shared" si="39"/>
        <v>141780700</v>
      </c>
      <c r="O387" s="11">
        <f t="shared" si="40"/>
        <v>1187801.8555796156</v>
      </c>
      <c r="P387" s="11">
        <f t="shared" si="41"/>
        <v>140592898.14442039</v>
      </c>
    </row>
    <row r="388" spans="3:16" x14ac:dyDescent="0.25">
      <c r="C388">
        <v>379</v>
      </c>
      <c r="D388">
        <v>1.60022</v>
      </c>
      <c r="E388">
        <v>1.2153700000000001</v>
      </c>
      <c r="F388">
        <v>8.6631E-3</v>
      </c>
      <c r="G388">
        <f t="shared" si="35"/>
        <v>4.9779999999999935E-2</v>
      </c>
      <c r="H388">
        <f t="shared" si="35"/>
        <v>0</v>
      </c>
      <c r="I388">
        <f t="shared" si="36"/>
        <v>0</v>
      </c>
      <c r="J388">
        <f t="shared" si="36"/>
        <v>0</v>
      </c>
      <c r="K388">
        <f t="shared" si="37"/>
        <v>0</v>
      </c>
      <c r="L388">
        <f t="shared" si="37"/>
        <v>0</v>
      </c>
      <c r="M388" s="11">
        <f t="shared" si="38"/>
        <v>1857700.6431399975</v>
      </c>
      <c r="N388">
        <f t="shared" si="39"/>
        <v>127425300</v>
      </c>
      <c r="O388" s="11">
        <f t="shared" si="40"/>
        <v>1187801.8555796156</v>
      </c>
      <c r="P388" s="11">
        <f t="shared" si="41"/>
        <v>128095198.78756039</v>
      </c>
    </row>
    <row r="389" spans="3:16" x14ac:dyDescent="0.25">
      <c r="C389">
        <v>380</v>
      </c>
      <c r="D389">
        <v>1.5813999999999999</v>
      </c>
      <c r="E389">
        <v>1.14751</v>
      </c>
      <c r="F389">
        <v>8.3642000000000005E-3</v>
      </c>
      <c r="G389">
        <f t="shared" si="35"/>
        <v>6.8599999999999994E-2</v>
      </c>
      <c r="H389">
        <f t="shared" si="35"/>
        <v>0</v>
      </c>
      <c r="I389">
        <f t="shared" si="36"/>
        <v>2.4899999999998812E-3</v>
      </c>
      <c r="J389">
        <f t="shared" si="36"/>
        <v>0</v>
      </c>
      <c r="K389">
        <f t="shared" si="37"/>
        <v>1.3580000000000016E-4</v>
      </c>
      <c r="L389">
        <f t="shared" si="37"/>
        <v>0</v>
      </c>
      <c r="M389" s="11">
        <f t="shared" si="38"/>
        <v>2976975.0952158002</v>
      </c>
      <c r="N389">
        <f t="shared" si="39"/>
        <v>122460300</v>
      </c>
      <c r="O389" s="11">
        <f t="shared" si="40"/>
        <v>1187801.8555796156</v>
      </c>
      <c r="P389" s="11">
        <f t="shared" si="41"/>
        <v>124249473.23963618</v>
      </c>
    </row>
    <row r="390" spans="3:16" x14ac:dyDescent="0.25">
      <c r="C390">
        <v>381</v>
      </c>
      <c r="D390">
        <v>1.7902499999999999</v>
      </c>
      <c r="E390">
        <v>1.2870200000000001</v>
      </c>
      <c r="F390">
        <v>9.2472000000000006E-3</v>
      </c>
      <c r="G390">
        <f t="shared" si="35"/>
        <v>0</v>
      </c>
      <c r="H390">
        <f t="shared" si="35"/>
        <v>0</v>
      </c>
      <c r="I390">
        <f t="shared" si="36"/>
        <v>0</v>
      </c>
      <c r="J390">
        <f t="shared" si="36"/>
        <v>0</v>
      </c>
      <c r="K390">
        <f t="shared" si="37"/>
        <v>0</v>
      </c>
      <c r="L390">
        <f t="shared" si="37"/>
        <v>0</v>
      </c>
      <c r="M390" s="11">
        <f t="shared" si="38"/>
        <v>0</v>
      </c>
      <c r="N390">
        <f t="shared" si="39"/>
        <v>137144800</v>
      </c>
      <c r="O390" s="11">
        <f t="shared" si="40"/>
        <v>1187801.8555796156</v>
      </c>
      <c r="P390" s="11">
        <f t="shared" si="41"/>
        <v>135956998.14442039</v>
      </c>
    </row>
    <row r="391" spans="3:16" x14ac:dyDescent="0.25">
      <c r="C391">
        <v>382</v>
      </c>
      <c r="D391">
        <v>1.73183</v>
      </c>
      <c r="E391">
        <v>1.2966899999999999</v>
      </c>
      <c r="F391">
        <v>8.1493999999999994E-3</v>
      </c>
      <c r="G391">
        <f t="shared" si="35"/>
        <v>0</v>
      </c>
      <c r="H391">
        <f t="shared" si="35"/>
        <v>0</v>
      </c>
      <c r="I391">
        <f t="shared" si="36"/>
        <v>0</v>
      </c>
      <c r="J391">
        <f t="shared" si="36"/>
        <v>0</v>
      </c>
      <c r="K391">
        <f t="shared" si="37"/>
        <v>3.5060000000000126E-4</v>
      </c>
      <c r="L391">
        <f t="shared" si="37"/>
        <v>0</v>
      </c>
      <c r="M391" s="11">
        <f t="shared" si="38"/>
        <v>1076443.8671806038</v>
      </c>
      <c r="N391">
        <f t="shared" si="39"/>
        <v>132068700</v>
      </c>
      <c r="O391" s="11">
        <f t="shared" si="40"/>
        <v>1187801.8555796156</v>
      </c>
      <c r="P391" s="11">
        <f t="shared" si="41"/>
        <v>131957342.01160099</v>
      </c>
    </row>
    <row r="392" spans="3:16" x14ac:dyDescent="0.25">
      <c r="C392">
        <v>383</v>
      </c>
      <c r="D392">
        <v>1.8057700000000001</v>
      </c>
      <c r="E392">
        <v>1.37609</v>
      </c>
      <c r="F392">
        <v>8.7951000000000001E-3</v>
      </c>
      <c r="G392">
        <f t="shared" si="35"/>
        <v>0</v>
      </c>
      <c r="H392">
        <f t="shared" si="35"/>
        <v>0</v>
      </c>
      <c r="I392">
        <f t="shared" si="36"/>
        <v>0</v>
      </c>
      <c r="J392">
        <f t="shared" si="36"/>
        <v>0</v>
      </c>
      <c r="K392">
        <f t="shared" si="37"/>
        <v>0</v>
      </c>
      <c r="L392">
        <f t="shared" si="37"/>
        <v>0</v>
      </c>
      <c r="M392" s="11">
        <f t="shared" si="38"/>
        <v>0</v>
      </c>
      <c r="N392">
        <f t="shared" si="39"/>
        <v>140100300</v>
      </c>
      <c r="O392" s="11">
        <f t="shared" si="40"/>
        <v>1187801.8555796156</v>
      </c>
      <c r="P392" s="11">
        <f t="shared" si="41"/>
        <v>138912498.14442039</v>
      </c>
    </row>
    <row r="393" spans="3:16" x14ac:dyDescent="0.25">
      <c r="C393">
        <v>384</v>
      </c>
      <c r="D393">
        <v>1.93126</v>
      </c>
      <c r="E393">
        <v>1.4273499999999999</v>
      </c>
      <c r="F393">
        <v>9.1030999999999994E-3</v>
      </c>
      <c r="G393">
        <f t="shared" si="35"/>
        <v>0</v>
      </c>
      <c r="H393">
        <f t="shared" si="35"/>
        <v>0</v>
      </c>
      <c r="I393">
        <f t="shared" si="36"/>
        <v>0</v>
      </c>
      <c r="J393">
        <f t="shared" si="36"/>
        <v>0</v>
      </c>
      <c r="K393">
        <f t="shared" si="37"/>
        <v>0</v>
      </c>
      <c r="L393">
        <f t="shared" si="37"/>
        <v>0</v>
      </c>
      <c r="M393" s="11">
        <f t="shared" si="38"/>
        <v>0</v>
      </c>
      <c r="N393">
        <f t="shared" si="39"/>
        <v>146405100</v>
      </c>
      <c r="O393" s="11">
        <f t="shared" si="40"/>
        <v>1187801.8555796156</v>
      </c>
      <c r="P393" s="11">
        <f t="shared" si="41"/>
        <v>145217298.14442039</v>
      </c>
    </row>
    <row r="394" spans="3:16" x14ac:dyDescent="0.25">
      <c r="C394">
        <v>385</v>
      </c>
      <c r="D394">
        <v>1.8081799999999999</v>
      </c>
      <c r="E394">
        <v>1.39141</v>
      </c>
      <c r="F394">
        <v>9.9304000000000007E-3</v>
      </c>
      <c r="G394">
        <f t="shared" si="35"/>
        <v>0</v>
      </c>
      <c r="H394">
        <f t="shared" si="35"/>
        <v>0</v>
      </c>
      <c r="I394">
        <f t="shared" si="36"/>
        <v>0</v>
      </c>
      <c r="J394">
        <f t="shared" si="36"/>
        <v>0</v>
      </c>
      <c r="K394">
        <f t="shared" si="37"/>
        <v>0</v>
      </c>
      <c r="L394">
        <f t="shared" si="37"/>
        <v>0</v>
      </c>
      <c r="M394" s="11">
        <f t="shared" si="38"/>
        <v>0</v>
      </c>
      <c r="N394">
        <f t="shared" si="39"/>
        <v>145455700</v>
      </c>
      <c r="O394" s="11">
        <f t="shared" si="40"/>
        <v>1187801.8555796156</v>
      </c>
      <c r="P394" s="11">
        <f t="shared" si="41"/>
        <v>144267898.14442039</v>
      </c>
    </row>
    <row r="395" spans="3:16" x14ac:dyDescent="0.25">
      <c r="C395">
        <v>386</v>
      </c>
      <c r="D395">
        <v>1.8853500000000001</v>
      </c>
      <c r="E395">
        <v>1.2792600000000001</v>
      </c>
      <c r="F395">
        <v>9.8502999999999993E-3</v>
      </c>
      <c r="G395">
        <f t="shared" ref="G395:H458" si="42">IF($D395&lt;G$9,G$9-$D395,0)</f>
        <v>0</v>
      </c>
      <c r="H395">
        <f t="shared" si="42"/>
        <v>0</v>
      </c>
      <c r="I395">
        <f t="shared" ref="I395:J458" si="43">IF($E395&lt;I$9,I$9-$E395,0)</f>
        <v>0</v>
      </c>
      <c r="J395">
        <f t="shared" si="43"/>
        <v>0</v>
      </c>
      <c r="K395">
        <f t="shared" ref="K395:L458" si="44">IF($F395&lt;K$9,K$9-$F395,0)</f>
        <v>0</v>
      </c>
      <c r="L395">
        <f t="shared" si="44"/>
        <v>0</v>
      </c>
      <c r="M395" s="11">
        <f t="shared" ref="M395:M458" si="45">SUMPRODUCT($G$5:$L$5,G395:L395)</f>
        <v>0</v>
      </c>
      <c r="N395">
        <f t="shared" ref="N395:N458" si="46">SUMPRODUCT(D395:F395,$D$6:$F$6)</f>
        <v>141071200</v>
      </c>
      <c r="O395" s="11">
        <f t="shared" ref="O395:O458" si="47">$I$3</f>
        <v>1187801.8555796156</v>
      </c>
      <c r="P395" s="11">
        <f t="shared" ref="P395:P458" si="48">N395+M395-O395</f>
        <v>139883398.14442039</v>
      </c>
    </row>
    <row r="396" spans="3:16" x14ac:dyDescent="0.25">
      <c r="C396">
        <v>387</v>
      </c>
      <c r="D396">
        <v>1.7745500000000001</v>
      </c>
      <c r="E396">
        <v>1.2022299999999999</v>
      </c>
      <c r="F396">
        <v>8.9113000000000005E-3</v>
      </c>
      <c r="G396">
        <f t="shared" si="42"/>
        <v>0</v>
      </c>
      <c r="H396">
        <f t="shared" si="42"/>
        <v>0</v>
      </c>
      <c r="I396">
        <f t="shared" si="43"/>
        <v>0</v>
      </c>
      <c r="J396">
        <f t="shared" si="43"/>
        <v>0</v>
      </c>
      <c r="K396">
        <f t="shared" si="44"/>
        <v>0</v>
      </c>
      <c r="L396">
        <f t="shared" si="44"/>
        <v>0</v>
      </c>
      <c r="M396" s="11">
        <f t="shared" si="45"/>
        <v>0</v>
      </c>
      <c r="N396">
        <f t="shared" si="46"/>
        <v>131247700</v>
      </c>
      <c r="O396" s="11">
        <f t="shared" si="47"/>
        <v>1187801.8555796156</v>
      </c>
      <c r="P396" s="11">
        <f t="shared" si="48"/>
        <v>130059898.14442039</v>
      </c>
    </row>
    <row r="397" spans="3:16" x14ac:dyDescent="0.25">
      <c r="C397">
        <v>388</v>
      </c>
      <c r="D397">
        <v>1.82456</v>
      </c>
      <c r="E397">
        <v>1.2452300000000001</v>
      </c>
      <c r="F397">
        <v>1.0269E-2</v>
      </c>
      <c r="G397">
        <f t="shared" si="42"/>
        <v>0</v>
      </c>
      <c r="H397">
        <f t="shared" si="42"/>
        <v>0</v>
      </c>
      <c r="I397">
        <f t="shared" si="43"/>
        <v>0</v>
      </c>
      <c r="J397">
        <f t="shared" si="43"/>
        <v>0</v>
      </c>
      <c r="K397">
        <f t="shared" si="44"/>
        <v>0</v>
      </c>
      <c r="L397">
        <f t="shared" si="44"/>
        <v>0</v>
      </c>
      <c r="M397" s="11">
        <f t="shared" si="45"/>
        <v>0</v>
      </c>
      <c r="N397">
        <f t="shared" si="46"/>
        <v>139828700</v>
      </c>
      <c r="O397" s="11">
        <f t="shared" si="47"/>
        <v>1187801.8555796156</v>
      </c>
      <c r="P397" s="11">
        <f t="shared" si="48"/>
        <v>138640898.14442039</v>
      </c>
    </row>
    <row r="398" spans="3:16" x14ac:dyDescent="0.25">
      <c r="C398">
        <v>389</v>
      </c>
      <c r="D398">
        <v>1.6694199999999999</v>
      </c>
      <c r="E398">
        <v>1.26075</v>
      </c>
      <c r="F398">
        <v>8.0976999999999993E-3</v>
      </c>
      <c r="G398">
        <f t="shared" si="42"/>
        <v>0</v>
      </c>
      <c r="H398">
        <f t="shared" si="42"/>
        <v>0</v>
      </c>
      <c r="I398">
        <f t="shared" si="43"/>
        <v>0</v>
      </c>
      <c r="J398">
        <f t="shared" si="43"/>
        <v>0</v>
      </c>
      <c r="K398">
        <f t="shared" si="44"/>
        <v>4.0230000000000127E-4</v>
      </c>
      <c r="L398">
        <f t="shared" si="44"/>
        <v>0</v>
      </c>
      <c r="M398" s="11">
        <f t="shared" si="45"/>
        <v>1235177.8886673038</v>
      </c>
      <c r="N398">
        <f t="shared" si="46"/>
        <v>128816700</v>
      </c>
      <c r="O398" s="11">
        <f t="shared" si="47"/>
        <v>1187801.8555796156</v>
      </c>
      <c r="P398" s="11">
        <f t="shared" si="48"/>
        <v>128864076.03308769</v>
      </c>
    </row>
    <row r="399" spans="3:16" x14ac:dyDescent="0.25">
      <c r="C399">
        <v>390</v>
      </c>
      <c r="D399">
        <v>1.7695399999999999</v>
      </c>
      <c r="E399">
        <v>1.4385600000000001</v>
      </c>
      <c r="F399">
        <v>9.1280000000000007E-3</v>
      </c>
      <c r="G399">
        <f t="shared" si="42"/>
        <v>0</v>
      </c>
      <c r="H399">
        <f t="shared" si="42"/>
        <v>0</v>
      </c>
      <c r="I399">
        <f t="shared" si="43"/>
        <v>0</v>
      </c>
      <c r="J399">
        <f t="shared" si="43"/>
        <v>0</v>
      </c>
      <c r="K399">
        <f t="shared" si="44"/>
        <v>0</v>
      </c>
      <c r="L399">
        <f t="shared" si="44"/>
        <v>0</v>
      </c>
      <c r="M399" s="11">
        <f t="shared" si="45"/>
        <v>0</v>
      </c>
      <c r="N399">
        <f t="shared" si="46"/>
        <v>143830800</v>
      </c>
      <c r="O399" s="11">
        <f t="shared" si="47"/>
        <v>1187801.8555796156</v>
      </c>
      <c r="P399" s="11">
        <f t="shared" si="48"/>
        <v>142642998.14442039</v>
      </c>
    </row>
    <row r="400" spans="3:16" x14ac:dyDescent="0.25">
      <c r="C400">
        <v>391</v>
      </c>
      <c r="D400">
        <v>1.8932</v>
      </c>
      <c r="E400">
        <v>1.31308</v>
      </c>
      <c r="F400">
        <v>9.0151999999999993E-3</v>
      </c>
      <c r="G400">
        <f t="shared" si="42"/>
        <v>0</v>
      </c>
      <c r="H400">
        <f t="shared" si="42"/>
        <v>0</v>
      </c>
      <c r="I400">
        <f t="shared" si="43"/>
        <v>0</v>
      </c>
      <c r="J400">
        <f t="shared" si="43"/>
        <v>0</v>
      </c>
      <c r="K400">
        <f t="shared" si="44"/>
        <v>0</v>
      </c>
      <c r="L400">
        <f t="shared" si="44"/>
        <v>0</v>
      </c>
      <c r="M400" s="11">
        <f t="shared" si="45"/>
        <v>0</v>
      </c>
      <c r="N400">
        <f t="shared" si="46"/>
        <v>139578800</v>
      </c>
      <c r="O400" s="11">
        <f t="shared" si="47"/>
        <v>1187801.8555796156</v>
      </c>
      <c r="P400" s="11">
        <f t="shared" si="48"/>
        <v>138390998.14442039</v>
      </c>
    </row>
    <row r="401" spans="3:16" x14ac:dyDescent="0.25">
      <c r="C401">
        <v>392</v>
      </c>
      <c r="D401">
        <v>1.9097299999999999</v>
      </c>
      <c r="E401">
        <v>1.36639</v>
      </c>
      <c r="F401">
        <v>8.1308000000000005E-3</v>
      </c>
      <c r="G401">
        <f t="shared" si="42"/>
        <v>0</v>
      </c>
      <c r="H401">
        <f t="shared" si="42"/>
        <v>0</v>
      </c>
      <c r="I401">
        <f t="shared" si="43"/>
        <v>0</v>
      </c>
      <c r="J401">
        <f t="shared" si="43"/>
        <v>0</v>
      </c>
      <c r="K401">
        <f t="shared" si="44"/>
        <v>3.6920000000000008E-4</v>
      </c>
      <c r="L401">
        <f t="shared" si="44"/>
        <v>0</v>
      </c>
      <c r="M401" s="11">
        <f t="shared" si="45"/>
        <v>1133551.2714292002</v>
      </c>
      <c r="N401">
        <f t="shared" si="46"/>
        <v>139037300</v>
      </c>
      <c r="O401" s="11">
        <f t="shared" si="47"/>
        <v>1187801.8555796156</v>
      </c>
      <c r="P401" s="11">
        <f t="shared" si="48"/>
        <v>138983049.4158496</v>
      </c>
    </row>
    <row r="402" spans="3:16" x14ac:dyDescent="0.25">
      <c r="C402">
        <v>393</v>
      </c>
      <c r="D402">
        <v>1.4859800000000001</v>
      </c>
      <c r="E402">
        <v>1.08352</v>
      </c>
      <c r="F402">
        <v>8.0873000000000004E-3</v>
      </c>
      <c r="G402">
        <f t="shared" si="42"/>
        <v>0.16401999999999983</v>
      </c>
      <c r="H402">
        <f t="shared" si="42"/>
        <v>6.4019999999999966E-2</v>
      </c>
      <c r="I402">
        <f t="shared" si="43"/>
        <v>6.6479999999999873E-2</v>
      </c>
      <c r="J402">
        <f t="shared" si="43"/>
        <v>1.648000000000005E-2</v>
      </c>
      <c r="K402">
        <f t="shared" si="44"/>
        <v>4.1270000000000022E-4</v>
      </c>
      <c r="L402">
        <f t="shared" si="44"/>
        <v>0</v>
      </c>
      <c r="M402" s="11">
        <f t="shared" si="45"/>
        <v>8800913.8549376931</v>
      </c>
      <c r="N402">
        <f t="shared" si="46"/>
        <v>116244800</v>
      </c>
      <c r="O402" s="11">
        <f t="shared" si="47"/>
        <v>1187801.8555796156</v>
      </c>
      <c r="P402" s="11">
        <f t="shared" si="48"/>
        <v>123857911.99935807</v>
      </c>
    </row>
    <row r="403" spans="3:16" x14ac:dyDescent="0.25">
      <c r="C403">
        <v>394</v>
      </c>
      <c r="D403">
        <v>1.4434400000000001</v>
      </c>
      <c r="E403">
        <v>1.08734</v>
      </c>
      <c r="F403">
        <v>8.8506999999999995E-3</v>
      </c>
      <c r="G403">
        <f t="shared" si="42"/>
        <v>0.20655999999999985</v>
      </c>
      <c r="H403">
        <f t="shared" si="42"/>
        <v>0.10655999999999999</v>
      </c>
      <c r="I403">
        <f t="shared" si="43"/>
        <v>6.2659999999999938E-2</v>
      </c>
      <c r="J403">
        <f t="shared" si="43"/>
        <v>1.2660000000000116E-2</v>
      </c>
      <c r="K403">
        <f t="shared" si="44"/>
        <v>0</v>
      </c>
      <c r="L403">
        <f t="shared" si="44"/>
        <v>0</v>
      </c>
      <c r="M403" s="11">
        <f t="shared" si="45"/>
        <v>10060140.356099993</v>
      </c>
      <c r="N403">
        <f t="shared" si="46"/>
        <v>118638600</v>
      </c>
      <c r="O403" s="11">
        <f t="shared" si="47"/>
        <v>1187801.8555796156</v>
      </c>
      <c r="P403" s="11">
        <f t="shared" si="48"/>
        <v>127510938.50052038</v>
      </c>
    </row>
    <row r="404" spans="3:16" x14ac:dyDescent="0.25">
      <c r="C404">
        <v>395</v>
      </c>
      <c r="D404">
        <v>1.865</v>
      </c>
      <c r="E404">
        <v>1.43605</v>
      </c>
      <c r="F404">
        <v>8.9610000000000002E-3</v>
      </c>
      <c r="G404">
        <f t="shared" si="42"/>
        <v>0</v>
      </c>
      <c r="H404">
        <f t="shared" si="42"/>
        <v>0</v>
      </c>
      <c r="I404">
        <f t="shared" si="43"/>
        <v>0</v>
      </c>
      <c r="J404">
        <f t="shared" si="43"/>
        <v>0</v>
      </c>
      <c r="K404">
        <f t="shared" si="44"/>
        <v>0</v>
      </c>
      <c r="L404">
        <f t="shared" si="44"/>
        <v>0</v>
      </c>
      <c r="M404" s="11">
        <f t="shared" si="45"/>
        <v>0</v>
      </c>
      <c r="N404">
        <f t="shared" si="46"/>
        <v>144946500</v>
      </c>
      <c r="O404" s="11">
        <f t="shared" si="47"/>
        <v>1187801.8555796156</v>
      </c>
      <c r="P404" s="11">
        <f t="shared" si="48"/>
        <v>143758698.14442039</v>
      </c>
    </row>
    <row r="405" spans="3:16" x14ac:dyDescent="0.25">
      <c r="C405">
        <v>396</v>
      </c>
      <c r="D405">
        <v>1.62538</v>
      </c>
      <c r="E405">
        <v>1.2994399999999999</v>
      </c>
      <c r="F405">
        <v>9.3580999999999994E-3</v>
      </c>
      <c r="G405">
        <f t="shared" si="42"/>
        <v>2.4619999999999864E-2</v>
      </c>
      <c r="H405">
        <f t="shared" si="42"/>
        <v>0</v>
      </c>
      <c r="I405">
        <f t="shared" si="43"/>
        <v>0</v>
      </c>
      <c r="J405">
        <f t="shared" si="43"/>
        <v>0</v>
      </c>
      <c r="K405">
        <f t="shared" si="44"/>
        <v>0</v>
      </c>
      <c r="L405">
        <f t="shared" si="44"/>
        <v>0</v>
      </c>
      <c r="M405" s="11">
        <f t="shared" si="45"/>
        <v>918774.40405999497</v>
      </c>
      <c r="N405">
        <f t="shared" si="46"/>
        <v>134912000</v>
      </c>
      <c r="O405" s="11">
        <f t="shared" si="47"/>
        <v>1187801.8555796156</v>
      </c>
      <c r="P405" s="11">
        <f t="shared" si="48"/>
        <v>134642972.54848039</v>
      </c>
    </row>
    <row r="406" spans="3:16" x14ac:dyDescent="0.25">
      <c r="C406">
        <v>397</v>
      </c>
      <c r="D406">
        <v>1.8034600000000001</v>
      </c>
      <c r="E406">
        <v>1.2518100000000001</v>
      </c>
      <c r="F406">
        <v>8.9657999999999995E-3</v>
      </c>
      <c r="G406">
        <f t="shared" si="42"/>
        <v>0</v>
      </c>
      <c r="H406">
        <f t="shared" si="42"/>
        <v>0</v>
      </c>
      <c r="I406">
        <f t="shared" si="43"/>
        <v>0</v>
      </c>
      <c r="J406">
        <f t="shared" si="43"/>
        <v>0</v>
      </c>
      <c r="K406">
        <f t="shared" si="44"/>
        <v>0</v>
      </c>
      <c r="L406">
        <f t="shared" si="44"/>
        <v>0</v>
      </c>
      <c r="M406" s="11">
        <f t="shared" si="45"/>
        <v>0</v>
      </c>
      <c r="N406">
        <f t="shared" si="46"/>
        <v>134522900</v>
      </c>
      <c r="O406" s="11">
        <f t="shared" si="47"/>
        <v>1187801.8555796156</v>
      </c>
      <c r="P406" s="11">
        <f t="shared" si="48"/>
        <v>133335098.14442039</v>
      </c>
    </row>
    <row r="407" spans="3:16" x14ac:dyDescent="0.25">
      <c r="C407">
        <v>398</v>
      </c>
      <c r="D407">
        <v>1.5955900000000001</v>
      </c>
      <c r="E407">
        <v>1.3175699999999999</v>
      </c>
      <c r="F407">
        <v>8.4983000000000003E-3</v>
      </c>
      <c r="G407">
        <f t="shared" si="42"/>
        <v>5.4409999999999847E-2</v>
      </c>
      <c r="H407">
        <f t="shared" si="42"/>
        <v>0</v>
      </c>
      <c r="I407">
        <f t="shared" si="43"/>
        <v>0</v>
      </c>
      <c r="J407">
        <f t="shared" si="43"/>
        <v>0</v>
      </c>
      <c r="K407">
        <f t="shared" si="44"/>
        <v>1.7000000000003124E-6</v>
      </c>
      <c r="L407">
        <f t="shared" si="44"/>
        <v>0</v>
      </c>
      <c r="M407" s="11">
        <f t="shared" si="45"/>
        <v>2035703.4632666954</v>
      </c>
      <c r="N407">
        <f t="shared" si="46"/>
        <v>131783500</v>
      </c>
      <c r="O407" s="11">
        <f t="shared" si="47"/>
        <v>1187801.8555796156</v>
      </c>
      <c r="P407" s="11">
        <f t="shared" si="48"/>
        <v>132631401.60768709</v>
      </c>
    </row>
    <row r="408" spans="3:16" x14ac:dyDescent="0.25">
      <c r="C408">
        <v>399</v>
      </c>
      <c r="D408">
        <v>1.67747</v>
      </c>
      <c r="E408">
        <v>1.3175699999999999</v>
      </c>
      <c r="F408">
        <v>9.9728000000000004E-3</v>
      </c>
      <c r="G408">
        <f t="shared" si="42"/>
        <v>0</v>
      </c>
      <c r="H408">
        <f t="shared" si="42"/>
        <v>0</v>
      </c>
      <c r="I408">
        <f t="shared" si="43"/>
        <v>0</v>
      </c>
      <c r="J408">
        <f t="shared" si="43"/>
        <v>0</v>
      </c>
      <c r="K408">
        <f t="shared" si="44"/>
        <v>0</v>
      </c>
      <c r="L408">
        <f t="shared" si="44"/>
        <v>0</v>
      </c>
      <c r="M408" s="11">
        <f t="shared" si="45"/>
        <v>0</v>
      </c>
      <c r="N408">
        <f t="shared" si="46"/>
        <v>139319100</v>
      </c>
      <c r="O408" s="11">
        <f t="shared" si="47"/>
        <v>1187801.8555796156</v>
      </c>
      <c r="P408" s="11">
        <f t="shared" si="48"/>
        <v>138131298.14442039</v>
      </c>
    </row>
    <row r="409" spans="3:16" x14ac:dyDescent="0.25">
      <c r="C409">
        <v>400</v>
      </c>
      <c r="D409">
        <v>1.7529600000000001</v>
      </c>
      <c r="E409">
        <v>1.3602799999999999</v>
      </c>
      <c r="F409">
        <v>1.0071999999999999E-2</v>
      </c>
      <c r="G409">
        <f t="shared" si="42"/>
        <v>0</v>
      </c>
      <c r="H409">
        <f t="shared" si="42"/>
        <v>0</v>
      </c>
      <c r="I409">
        <f t="shared" si="43"/>
        <v>0</v>
      </c>
      <c r="J409">
        <f t="shared" si="43"/>
        <v>0</v>
      </c>
      <c r="K409">
        <f t="shared" si="44"/>
        <v>0</v>
      </c>
      <c r="L409">
        <f t="shared" si="44"/>
        <v>0</v>
      </c>
      <c r="M409" s="11">
        <f t="shared" si="45"/>
        <v>0</v>
      </c>
      <c r="N409">
        <f t="shared" si="46"/>
        <v>143361200</v>
      </c>
      <c r="O409" s="11">
        <f t="shared" si="47"/>
        <v>1187801.8555796156</v>
      </c>
      <c r="P409" s="11">
        <f t="shared" si="48"/>
        <v>142173398.14442039</v>
      </c>
    </row>
    <row r="410" spans="3:16" x14ac:dyDescent="0.25">
      <c r="C410">
        <v>401</v>
      </c>
      <c r="D410">
        <v>1.7543299999999999</v>
      </c>
      <c r="E410">
        <v>1.14621</v>
      </c>
      <c r="F410">
        <v>8.8217E-3</v>
      </c>
      <c r="G410">
        <f t="shared" si="42"/>
        <v>0</v>
      </c>
      <c r="H410">
        <f t="shared" si="42"/>
        <v>0</v>
      </c>
      <c r="I410">
        <f t="shared" si="43"/>
        <v>3.7899999999999601E-3</v>
      </c>
      <c r="J410">
        <f t="shared" si="43"/>
        <v>0</v>
      </c>
      <c r="K410">
        <f t="shared" si="44"/>
        <v>0</v>
      </c>
      <c r="L410">
        <f t="shared" si="44"/>
        <v>0</v>
      </c>
      <c r="M410" s="11">
        <f t="shared" si="45"/>
        <v>0.34488999999999637</v>
      </c>
      <c r="N410">
        <f t="shared" si="46"/>
        <v>127683900</v>
      </c>
      <c r="O410" s="11">
        <f t="shared" si="47"/>
        <v>1187801.8555796156</v>
      </c>
      <c r="P410" s="11">
        <f t="shared" si="48"/>
        <v>126496098.48931038</v>
      </c>
    </row>
    <row r="411" spans="3:16" x14ac:dyDescent="0.25">
      <c r="C411">
        <v>402</v>
      </c>
      <c r="D411">
        <v>1.6984900000000001</v>
      </c>
      <c r="E411">
        <v>1.3321799999999999</v>
      </c>
      <c r="F411">
        <v>9.4032000000000004E-3</v>
      </c>
      <c r="G411">
        <f t="shared" si="42"/>
        <v>0</v>
      </c>
      <c r="H411">
        <f t="shared" si="42"/>
        <v>0</v>
      </c>
      <c r="I411">
        <f t="shared" si="43"/>
        <v>0</v>
      </c>
      <c r="J411">
        <f t="shared" si="43"/>
        <v>0</v>
      </c>
      <c r="K411">
        <f t="shared" si="44"/>
        <v>0</v>
      </c>
      <c r="L411">
        <f t="shared" si="44"/>
        <v>0</v>
      </c>
      <c r="M411" s="11">
        <f t="shared" si="45"/>
        <v>0</v>
      </c>
      <c r="N411">
        <f t="shared" si="46"/>
        <v>138191600</v>
      </c>
      <c r="O411" s="11">
        <f t="shared" si="47"/>
        <v>1187801.8555796156</v>
      </c>
      <c r="P411" s="11">
        <f t="shared" si="48"/>
        <v>137003798.14442039</v>
      </c>
    </row>
    <row r="412" spans="3:16" x14ac:dyDescent="0.25">
      <c r="C412">
        <v>403</v>
      </c>
      <c r="D412">
        <v>1.62442</v>
      </c>
      <c r="E412">
        <v>1.2896799999999999</v>
      </c>
      <c r="F412">
        <v>7.8352000000000005E-3</v>
      </c>
      <c r="G412">
        <f t="shared" si="42"/>
        <v>2.5579999999999936E-2</v>
      </c>
      <c r="H412">
        <f t="shared" si="42"/>
        <v>0</v>
      </c>
      <c r="I412">
        <f t="shared" si="43"/>
        <v>0</v>
      </c>
      <c r="J412">
        <f t="shared" si="43"/>
        <v>0</v>
      </c>
      <c r="K412">
        <f t="shared" si="44"/>
        <v>6.6480000000000011E-4</v>
      </c>
      <c r="L412">
        <f t="shared" si="44"/>
        <v>1.6479999999999967E-4</v>
      </c>
      <c r="M412" s="11">
        <f t="shared" si="45"/>
        <v>3005033.3328255983</v>
      </c>
      <c r="N412">
        <f t="shared" si="46"/>
        <v>128313200</v>
      </c>
      <c r="O412" s="11">
        <f t="shared" si="47"/>
        <v>1187801.8555796156</v>
      </c>
      <c r="P412" s="11">
        <f t="shared" si="48"/>
        <v>130130431.47724599</v>
      </c>
    </row>
    <row r="413" spans="3:16" x14ac:dyDescent="0.25">
      <c r="C413">
        <v>404</v>
      </c>
      <c r="D413">
        <v>1.5543199999999999</v>
      </c>
      <c r="E413">
        <v>1.17947</v>
      </c>
      <c r="F413">
        <v>9.4926999999999997E-3</v>
      </c>
      <c r="G413">
        <f t="shared" si="42"/>
        <v>9.5679999999999987E-2</v>
      </c>
      <c r="H413">
        <f t="shared" si="42"/>
        <v>0</v>
      </c>
      <c r="I413">
        <f t="shared" si="43"/>
        <v>0</v>
      </c>
      <c r="J413">
        <f t="shared" si="43"/>
        <v>0</v>
      </c>
      <c r="K413">
        <f t="shared" si="44"/>
        <v>0</v>
      </c>
      <c r="L413">
        <f t="shared" si="44"/>
        <v>0</v>
      </c>
      <c r="M413" s="11">
        <f t="shared" si="45"/>
        <v>3570606.6198399994</v>
      </c>
      <c r="N413">
        <f t="shared" si="46"/>
        <v>128030700</v>
      </c>
      <c r="O413" s="11">
        <f t="shared" si="47"/>
        <v>1187801.8555796156</v>
      </c>
      <c r="P413" s="11">
        <f t="shared" si="48"/>
        <v>130413504.76426038</v>
      </c>
    </row>
    <row r="414" spans="3:16" x14ac:dyDescent="0.25">
      <c r="C414">
        <v>405</v>
      </c>
      <c r="D414">
        <v>1.8230200000000001</v>
      </c>
      <c r="E414">
        <v>1.3078399999999999</v>
      </c>
      <c r="F414">
        <v>8.8579999999999996E-3</v>
      </c>
      <c r="G414">
        <f t="shared" si="42"/>
        <v>0</v>
      </c>
      <c r="H414">
        <f t="shared" si="42"/>
        <v>0</v>
      </c>
      <c r="I414">
        <f t="shared" si="43"/>
        <v>0</v>
      </c>
      <c r="J414">
        <f t="shared" si="43"/>
        <v>0</v>
      </c>
      <c r="K414">
        <f t="shared" si="44"/>
        <v>0</v>
      </c>
      <c r="L414">
        <f t="shared" si="44"/>
        <v>0</v>
      </c>
      <c r="M414" s="11">
        <f t="shared" si="45"/>
        <v>0</v>
      </c>
      <c r="N414">
        <f t="shared" si="46"/>
        <v>137284400</v>
      </c>
      <c r="O414" s="11">
        <f t="shared" si="47"/>
        <v>1187801.8555796156</v>
      </c>
      <c r="P414" s="11">
        <f t="shared" si="48"/>
        <v>136096598.14442039</v>
      </c>
    </row>
    <row r="415" spans="3:16" x14ac:dyDescent="0.25">
      <c r="C415">
        <v>406</v>
      </c>
      <c r="D415">
        <v>1.6440900000000001</v>
      </c>
      <c r="E415">
        <v>1.26939</v>
      </c>
      <c r="F415">
        <v>9.7227000000000008E-3</v>
      </c>
      <c r="G415">
        <f t="shared" si="42"/>
        <v>5.9099999999998598E-3</v>
      </c>
      <c r="H415">
        <f t="shared" si="42"/>
        <v>0</v>
      </c>
      <c r="I415">
        <f t="shared" si="43"/>
        <v>0</v>
      </c>
      <c r="J415">
        <f t="shared" si="43"/>
        <v>0</v>
      </c>
      <c r="K415">
        <f t="shared" si="44"/>
        <v>0</v>
      </c>
      <c r="L415">
        <f t="shared" si="44"/>
        <v>0</v>
      </c>
      <c r="M415" s="11">
        <f t="shared" si="45"/>
        <v>220550.63882999477</v>
      </c>
      <c r="N415">
        <f t="shared" si="46"/>
        <v>135242100</v>
      </c>
      <c r="O415" s="11">
        <f t="shared" si="47"/>
        <v>1187801.8555796156</v>
      </c>
      <c r="P415" s="11">
        <f t="shared" si="48"/>
        <v>134274848.78325039</v>
      </c>
    </row>
    <row r="416" spans="3:16" x14ac:dyDescent="0.25">
      <c r="C416">
        <v>407</v>
      </c>
      <c r="D416">
        <v>1.73203</v>
      </c>
      <c r="E416">
        <v>1.2267600000000001</v>
      </c>
      <c r="F416">
        <v>9.9267000000000001E-3</v>
      </c>
      <c r="G416">
        <f t="shared" si="42"/>
        <v>0</v>
      </c>
      <c r="H416">
        <f t="shared" si="42"/>
        <v>0</v>
      </c>
      <c r="I416">
        <f t="shared" si="43"/>
        <v>0</v>
      </c>
      <c r="J416">
        <f t="shared" si="43"/>
        <v>0</v>
      </c>
      <c r="K416">
        <f t="shared" si="44"/>
        <v>0</v>
      </c>
      <c r="L416">
        <f t="shared" si="44"/>
        <v>0</v>
      </c>
      <c r="M416" s="11">
        <f t="shared" si="45"/>
        <v>0</v>
      </c>
      <c r="N416">
        <f t="shared" si="46"/>
        <v>135685400</v>
      </c>
      <c r="O416" s="11">
        <f t="shared" si="47"/>
        <v>1187801.8555796156</v>
      </c>
      <c r="P416" s="11">
        <f t="shared" si="48"/>
        <v>134497598.14442039</v>
      </c>
    </row>
    <row r="417" spans="3:16" x14ac:dyDescent="0.25">
      <c r="C417">
        <v>408</v>
      </c>
      <c r="D417">
        <v>1.63063</v>
      </c>
      <c r="E417">
        <v>1.1981900000000001</v>
      </c>
      <c r="F417">
        <v>9.6442999999999997E-3</v>
      </c>
      <c r="G417">
        <f t="shared" si="42"/>
        <v>1.9369999999999887E-2</v>
      </c>
      <c r="H417">
        <f t="shared" si="42"/>
        <v>0</v>
      </c>
      <c r="I417">
        <f t="shared" si="43"/>
        <v>0</v>
      </c>
      <c r="J417">
        <f t="shared" si="43"/>
        <v>0</v>
      </c>
      <c r="K417">
        <f t="shared" si="44"/>
        <v>0</v>
      </c>
      <c r="L417">
        <f t="shared" si="44"/>
        <v>0</v>
      </c>
      <c r="M417" s="11">
        <f t="shared" si="45"/>
        <v>722853.78580999584</v>
      </c>
      <c r="N417">
        <f t="shared" si="46"/>
        <v>131099300</v>
      </c>
      <c r="O417" s="11">
        <f t="shared" si="47"/>
        <v>1187801.8555796156</v>
      </c>
      <c r="P417" s="11">
        <f t="shared" si="48"/>
        <v>130634351.93023038</v>
      </c>
    </row>
    <row r="418" spans="3:16" x14ac:dyDescent="0.25">
      <c r="C418">
        <v>409</v>
      </c>
      <c r="D418">
        <v>1.8654599999999999</v>
      </c>
      <c r="E418">
        <v>1.4180200000000001</v>
      </c>
      <c r="F418">
        <v>9.5346000000000007E-3</v>
      </c>
      <c r="G418">
        <f t="shared" si="42"/>
        <v>0</v>
      </c>
      <c r="H418">
        <f t="shared" si="42"/>
        <v>0</v>
      </c>
      <c r="I418">
        <f t="shared" si="43"/>
        <v>0</v>
      </c>
      <c r="J418">
        <f t="shared" si="43"/>
        <v>0</v>
      </c>
      <c r="K418">
        <f t="shared" si="44"/>
        <v>0</v>
      </c>
      <c r="L418">
        <f t="shared" si="44"/>
        <v>0</v>
      </c>
      <c r="M418" s="11">
        <f t="shared" si="45"/>
        <v>0</v>
      </c>
      <c r="N418">
        <f t="shared" si="46"/>
        <v>146348600</v>
      </c>
      <c r="O418" s="11">
        <f t="shared" si="47"/>
        <v>1187801.8555796156</v>
      </c>
      <c r="P418" s="11">
        <f t="shared" si="48"/>
        <v>145160798.14442039</v>
      </c>
    </row>
    <row r="419" spans="3:16" x14ac:dyDescent="0.25">
      <c r="C419">
        <v>410</v>
      </c>
      <c r="D419">
        <v>1.7560899999999999</v>
      </c>
      <c r="E419">
        <v>1.27752</v>
      </c>
      <c r="F419">
        <v>8.5809000000000007E-3</v>
      </c>
      <c r="G419">
        <f t="shared" si="42"/>
        <v>0</v>
      </c>
      <c r="H419">
        <f t="shared" si="42"/>
        <v>0</v>
      </c>
      <c r="I419">
        <f t="shared" si="43"/>
        <v>0</v>
      </c>
      <c r="J419">
        <f t="shared" si="43"/>
        <v>0</v>
      </c>
      <c r="K419">
        <f t="shared" si="44"/>
        <v>0</v>
      </c>
      <c r="L419">
        <f t="shared" si="44"/>
        <v>0</v>
      </c>
      <c r="M419" s="11">
        <f t="shared" si="45"/>
        <v>0</v>
      </c>
      <c r="N419">
        <f t="shared" si="46"/>
        <v>133321400</v>
      </c>
      <c r="O419" s="11">
        <f t="shared" si="47"/>
        <v>1187801.8555796156</v>
      </c>
      <c r="P419" s="11">
        <f t="shared" si="48"/>
        <v>132133598.14442039</v>
      </c>
    </row>
    <row r="420" spans="3:16" x14ac:dyDescent="0.25">
      <c r="C420">
        <v>411</v>
      </c>
      <c r="D420">
        <v>1.6883999999999999</v>
      </c>
      <c r="E420">
        <v>1.2322</v>
      </c>
      <c r="F420">
        <v>7.8291000000000003E-3</v>
      </c>
      <c r="G420">
        <f t="shared" si="42"/>
        <v>0</v>
      </c>
      <c r="H420">
        <f t="shared" si="42"/>
        <v>0</v>
      </c>
      <c r="I420">
        <f t="shared" si="43"/>
        <v>0</v>
      </c>
      <c r="J420">
        <f t="shared" si="43"/>
        <v>0</v>
      </c>
      <c r="K420">
        <f t="shared" si="44"/>
        <v>6.7090000000000032E-4</v>
      </c>
      <c r="L420">
        <f t="shared" si="44"/>
        <v>1.7089999999999987E-4</v>
      </c>
      <c r="M420" s="11">
        <f t="shared" si="45"/>
        <v>2069506.6107273009</v>
      </c>
      <c r="N420">
        <f t="shared" si="46"/>
        <v>126694400</v>
      </c>
      <c r="O420" s="11">
        <f t="shared" si="47"/>
        <v>1187801.8555796156</v>
      </c>
      <c r="P420" s="11">
        <f t="shared" si="48"/>
        <v>127576104.75514768</v>
      </c>
    </row>
    <row r="421" spans="3:16" x14ac:dyDescent="0.25">
      <c r="C421">
        <v>412</v>
      </c>
      <c r="D421">
        <v>1.8091699999999999</v>
      </c>
      <c r="E421">
        <v>1.2995300000000001</v>
      </c>
      <c r="F421">
        <v>9.2572000000000002E-3</v>
      </c>
      <c r="G421">
        <f t="shared" si="42"/>
        <v>0</v>
      </c>
      <c r="H421">
        <f t="shared" si="42"/>
        <v>0</v>
      </c>
      <c r="I421">
        <f t="shared" si="43"/>
        <v>0</v>
      </c>
      <c r="J421">
        <f t="shared" si="43"/>
        <v>0</v>
      </c>
      <c r="K421">
        <f t="shared" si="44"/>
        <v>0</v>
      </c>
      <c r="L421">
        <f t="shared" si="44"/>
        <v>0</v>
      </c>
      <c r="M421" s="11">
        <f t="shared" si="45"/>
        <v>0</v>
      </c>
      <c r="N421">
        <f t="shared" si="46"/>
        <v>138188700</v>
      </c>
      <c r="O421" s="11">
        <f t="shared" si="47"/>
        <v>1187801.8555796156</v>
      </c>
      <c r="P421" s="11">
        <f t="shared" si="48"/>
        <v>137000898.14442039</v>
      </c>
    </row>
    <row r="422" spans="3:16" x14ac:dyDescent="0.25">
      <c r="C422">
        <v>413</v>
      </c>
      <c r="D422">
        <v>1.85745</v>
      </c>
      <c r="E422">
        <v>1.3915999999999999</v>
      </c>
      <c r="F422">
        <v>9.5759999999999994E-3</v>
      </c>
      <c r="G422">
        <f t="shared" si="42"/>
        <v>0</v>
      </c>
      <c r="H422">
        <f t="shared" si="42"/>
        <v>0</v>
      </c>
      <c r="I422">
        <f t="shared" si="43"/>
        <v>0</v>
      </c>
      <c r="J422">
        <f t="shared" si="43"/>
        <v>0</v>
      </c>
      <c r="K422">
        <f t="shared" si="44"/>
        <v>0</v>
      </c>
      <c r="L422">
        <f t="shared" si="44"/>
        <v>0</v>
      </c>
      <c r="M422" s="11">
        <f t="shared" si="45"/>
        <v>0</v>
      </c>
      <c r="N422">
        <f t="shared" si="46"/>
        <v>145033000</v>
      </c>
      <c r="O422" s="11">
        <f t="shared" si="47"/>
        <v>1187801.8555796156</v>
      </c>
      <c r="P422" s="11">
        <f t="shared" si="48"/>
        <v>143845198.14442039</v>
      </c>
    </row>
    <row r="423" spans="3:16" x14ac:dyDescent="0.25">
      <c r="C423">
        <v>414</v>
      </c>
      <c r="D423">
        <v>1.7938000000000001</v>
      </c>
      <c r="E423">
        <v>1.3520000000000001</v>
      </c>
      <c r="F423">
        <v>9.0238999999999996E-3</v>
      </c>
      <c r="G423">
        <f t="shared" si="42"/>
        <v>0</v>
      </c>
      <c r="H423">
        <f t="shared" si="42"/>
        <v>0</v>
      </c>
      <c r="I423">
        <f t="shared" si="43"/>
        <v>0</v>
      </c>
      <c r="J423">
        <f t="shared" si="43"/>
        <v>0</v>
      </c>
      <c r="K423">
        <f t="shared" si="44"/>
        <v>0</v>
      </c>
      <c r="L423">
        <f t="shared" si="44"/>
        <v>0</v>
      </c>
      <c r="M423" s="11">
        <f t="shared" si="45"/>
        <v>0</v>
      </c>
      <c r="N423">
        <f t="shared" si="46"/>
        <v>139571600</v>
      </c>
      <c r="O423" s="11">
        <f t="shared" si="47"/>
        <v>1187801.8555796156</v>
      </c>
      <c r="P423" s="11">
        <f t="shared" si="48"/>
        <v>138383798.14442039</v>
      </c>
    </row>
    <row r="424" spans="3:16" x14ac:dyDescent="0.25">
      <c r="C424">
        <v>415</v>
      </c>
      <c r="D424">
        <v>1.31006</v>
      </c>
      <c r="E424">
        <v>0.95709</v>
      </c>
      <c r="F424">
        <v>7.7253E-3</v>
      </c>
      <c r="G424">
        <f t="shared" si="42"/>
        <v>0.33993999999999991</v>
      </c>
      <c r="H424">
        <f t="shared" si="42"/>
        <v>0.23994000000000004</v>
      </c>
      <c r="I424">
        <f t="shared" si="43"/>
        <v>0.19290999999999991</v>
      </c>
      <c r="J424">
        <f t="shared" si="43"/>
        <v>0.14291000000000009</v>
      </c>
      <c r="K424">
        <f t="shared" si="44"/>
        <v>7.7470000000000056E-4</v>
      </c>
      <c r="L424">
        <f t="shared" si="44"/>
        <v>2.7470000000000012E-4</v>
      </c>
      <c r="M424" s="11">
        <f t="shared" si="45"/>
        <v>20375310.234625898</v>
      </c>
      <c r="N424">
        <f t="shared" si="46"/>
        <v>104956900</v>
      </c>
      <c r="O424" s="11">
        <f t="shared" si="47"/>
        <v>1187801.8555796156</v>
      </c>
      <c r="P424" s="11">
        <f t="shared" si="48"/>
        <v>124144408.37904629</v>
      </c>
    </row>
    <row r="425" spans="3:16" x14ac:dyDescent="0.25">
      <c r="C425">
        <v>416</v>
      </c>
      <c r="D425">
        <v>1.76125</v>
      </c>
      <c r="E425">
        <v>1.3134600000000001</v>
      </c>
      <c r="F425">
        <v>9.4864000000000007E-3</v>
      </c>
      <c r="G425">
        <f t="shared" si="42"/>
        <v>0</v>
      </c>
      <c r="H425">
        <f t="shared" si="42"/>
        <v>0</v>
      </c>
      <c r="I425">
        <f t="shared" si="43"/>
        <v>0</v>
      </c>
      <c r="J425">
        <f t="shared" si="43"/>
        <v>0</v>
      </c>
      <c r="K425">
        <f t="shared" si="44"/>
        <v>0</v>
      </c>
      <c r="L425">
        <f t="shared" si="44"/>
        <v>0</v>
      </c>
      <c r="M425" s="11">
        <f t="shared" si="45"/>
        <v>0</v>
      </c>
      <c r="N425">
        <f t="shared" si="46"/>
        <v>138843600</v>
      </c>
      <c r="O425" s="11">
        <f t="shared" si="47"/>
        <v>1187801.8555796156</v>
      </c>
      <c r="P425" s="11">
        <f t="shared" si="48"/>
        <v>137655798.14442039</v>
      </c>
    </row>
    <row r="426" spans="3:16" x14ac:dyDescent="0.25">
      <c r="C426">
        <v>417</v>
      </c>
      <c r="D426">
        <v>1.67143</v>
      </c>
      <c r="E426">
        <v>1.4018200000000001</v>
      </c>
      <c r="F426">
        <v>9.4614999999999994E-3</v>
      </c>
      <c r="G426">
        <f t="shared" si="42"/>
        <v>0</v>
      </c>
      <c r="H426">
        <f t="shared" si="42"/>
        <v>0</v>
      </c>
      <c r="I426">
        <f t="shared" si="43"/>
        <v>0</v>
      </c>
      <c r="J426">
        <f t="shared" si="43"/>
        <v>0</v>
      </c>
      <c r="K426">
        <f t="shared" si="44"/>
        <v>0</v>
      </c>
      <c r="L426">
        <f t="shared" si="44"/>
        <v>0</v>
      </c>
      <c r="M426" s="11">
        <f t="shared" si="45"/>
        <v>0</v>
      </c>
      <c r="N426">
        <f t="shared" si="46"/>
        <v>141365600</v>
      </c>
      <c r="O426" s="11">
        <f t="shared" si="47"/>
        <v>1187801.8555796156</v>
      </c>
      <c r="P426" s="11">
        <f t="shared" si="48"/>
        <v>140177798.14442039</v>
      </c>
    </row>
    <row r="427" spans="3:16" x14ac:dyDescent="0.25">
      <c r="C427">
        <v>418</v>
      </c>
      <c r="D427">
        <v>1.8955</v>
      </c>
      <c r="E427">
        <v>1.3706400000000001</v>
      </c>
      <c r="F427">
        <v>9.7012000000000001E-3</v>
      </c>
      <c r="G427">
        <f t="shared" si="42"/>
        <v>0</v>
      </c>
      <c r="H427">
        <f t="shared" si="42"/>
        <v>0</v>
      </c>
      <c r="I427">
        <f t="shared" si="43"/>
        <v>0</v>
      </c>
      <c r="J427">
        <f t="shared" si="43"/>
        <v>0</v>
      </c>
      <c r="K427">
        <f t="shared" si="44"/>
        <v>0</v>
      </c>
      <c r="L427">
        <f t="shared" si="44"/>
        <v>0</v>
      </c>
      <c r="M427" s="11">
        <f t="shared" si="45"/>
        <v>0</v>
      </c>
      <c r="N427">
        <f t="shared" si="46"/>
        <v>145246800</v>
      </c>
      <c r="O427" s="11">
        <f t="shared" si="47"/>
        <v>1187801.8555796156</v>
      </c>
      <c r="P427" s="11">
        <f t="shared" si="48"/>
        <v>144058998.14442039</v>
      </c>
    </row>
    <row r="428" spans="3:16" x14ac:dyDescent="0.25">
      <c r="C428">
        <v>419</v>
      </c>
      <c r="D428">
        <v>2.04847</v>
      </c>
      <c r="E428">
        <v>1.4428700000000001</v>
      </c>
      <c r="F428">
        <v>8.8944999999999996E-3</v>
      </c>
      <c r="G428">
        <f t="shared" si="42"/>
        <v>0</v>
      </c>
      <c r="H428">
        <f t="shared" si="42"/>
        <v>0</v>
      </c>
      <c r="I428">
        <f t="shared" si="43"/>
        <v>0</v>
      </c>
      <c r="J428">
        <f t="shared" si="43"/>
        <v>0</v>
      </c>
      <c r="K428">
        <f t="shared" si="44"/>
        <v>0</v>
      </c>
      <c r="L428">
        <f t="shared" si="44"/>
        <v>0</v>
      </c>
      <c r="M428" s="11">
        <f t="shared" si="45"/>
        <v>0</v>
      </c>
      <c r="N428">
        <f t="shared" si="46"/>
        <v>148690900</v>
      </c>
      <c r="O428" s="11">
        <f t="shared" si="47"/>
        <v>1187801.8555796156</v>
      </c>
      <c r="P428" s="11">
        <f t="shared" si="48"/>
        <v>147503098.14442039</v>
      </c>
    </row>
    <row r="429" spans="3:16" x14ac:dyDescent="0.25">
      <c r="C429">
        <v>420</v>
      </c>
      <c r="D429">
        <v>1.6103700000000001</v>
      </c>
      <c r="E429">
        <v>1.27966</v>
      </c>
      <c r="F429">
        <v>9.7280999999999999E-3</v>
      </c>
      <c r="G429">
        <f t="shared" si="42"/>
        <v>3.9629999999999832E-2</v>
      </c>
      <c r="H429">
        <f t="shared" si="42"/>
        <v>0</v>
      </c>
      <c r="I429">
        <f t="shared" si="43"/>
        <v>0</v>
      </c>
      <c r="J429">
        <f t="shared" si="43"/>
        <v>0</v>
      </c>
      <c r="K429">
        <f t="shared" si="44"/>
        <v>0</v>
      </c>
      <c r="L429">
        <f t="shared" si="44"/>
        <v>0</v>
      </c>
      <c r="M429" s="11">
        <f t="shared" si="45"/>
        <v>1478920.7811899937</v>
      </c>
      <c r="N429">
        <f t="shared" si="46"/>
        <v>135102800</v>
      </c>
      <c r="O429" s="11">
        <f t="shared" si="47"/>
        <v>1187801.8555796156</v>
      </c>
      <c r="P429" s="11">
        <f t="shared" si="48"/>
        <v>135393918.92561039</v>
      </c>
    </row>
    <row r="430" spans="3:16" x14ac:dyDescent="0.25">
      <c r="C430">
        <v>421</v>
      </c>
      <c r="D430">
        <v>1.5693600000000001</v>
      </c>
      <c r="E430">
        <v>1.15642</v>
      </c>
      <c r="F430">
        <v>9.0066999999999994E-3</v>
      </c>
      <c r="G430">
        <f t="shared" si="42"/>
        <v>8.0639999999999823E-2</v>
      </c>
      <c r="H430">
        <f t="shared" si="42"/>
        <v>0</v>
      </c>
      <c r="I430">
        <f t="shared" si="43"/>
        <v>0</v>
      </c>
      <c r="J430">
        <f t="shared" si="43"/>
        <v>0</v>
      </c>
      <c r="K430">
        <f t="shared" si="44"/>
        <v>0</v>
      </c>
      <c r="L430">
        <f t="shared" si="44"/>
        <v>0</v>
      </c>
      <c r="M430" s="11">
        <f t="shared" si="45"/>
        <v>3009340.6963199936</v>
      </c>
      <c r="N430">
        <f t="shared" si="46"/>
        <v>125235000</v>
      </c>
      <c r="O430" s="11">
        <f t="shared" si="47"/>
        <v>1187801.8555796156</v>
      </c>
      <c r="P430" s="11">
        <f t="shared" si="48"/>
        <v>127056538.84074038</v>
      </c>
    </row>
    <row r="431" spans="3:16" x14ac:dyDescent="0.25">
      <c r="C431">
        <v>422</v>
      </c>
      <c r="D431">
        <v>1.8697900000000001</v>
      </c>
      <c r="E431">
        <v>1.3959699999999999</v>
      </c>
      <c r="F431">
        <v>9.8303000000000001E-3</v>
      </c>
      <c r="G431">
        <f t="shared" si="42"/>
        <v>0</v>
      </c>
      <c r="H431">
        <f t="shared" si="42"/>
        <v>0</v>
      </c>
      <c r="I431">
        <f t="shared" si="43"/>
        <v>0</v>
      </c>
      <c r="J431">
        <f t="shared" si="43"/>
        <v>0</v>
      </c>
      <c r="K431">
        <f t="shared" si="44"/>
        <v>0</v>
      </c>
      <c r="L431">
        <f t="shared" si="44"/>
        <v>0</v>
      </c>
      <c r="M431" s="11">
        <f t="shared" si="45"/>
        <v>0</v>
      </c>
      <c r="N431">
        <f t="shared" si="46"/>
        <v>146515500</v>
      </c>
      <c r="O431" s="11">
        <f t="shared" si="47"/>
        <v>1187801.8555796156</v>
      </c>
      <c r="P431" s="11">
        <f t="shared" si="48"/>
        <v>145327698.14442039</v>
      </c>
    </row>
    <row r="432" spans="3:16" x14ac:dyDescent="0.25">
      <c r="C432">
        <v>423</v>
      </c>
      <c r="D432">
        <v>1.8008999999999999</v>
      </c>
      <c r="E432">
        <v>1.39025</v>
      </c>
      <c r="F432">
        <v>8.5637000000000005E-3</v>
      </c>
      <c r="G432">
        <f t="shared" si="42"/>
        <v>0</v>
      </c>
      <c r="H432">
        <f t="shared" si="42"/>
        <v>0</v>
      </c>
      <c r="I432">
        <f t="shared" si="43"/>
        <v>0</v>
      </c>
      <c r="J432">
        <f t="shared" si="43"/>
        <v>0</v>
      </c>
      <c r="K432">
        <f t="shared" si="44"/>
        <v>0</v>
      </c>
      <c r="L432">
        <f t="shared" si="44"/>
        <v>0</v>
      </c>
      <c r="M432" s="11">
        <f t="shared" si="45"/>
        <v>0</v>
      </c>
      <c r="N432">
        <f t="shared" si="46"/>
        <v>139785300</v>
      </c>
      <c r="O432" s="11">
        <f t="shared" si="47"/>
        <v>1187801.8555796156</v>
      </c>
      <c r="P432" s="11">
        <f t="shared" si="48"/>
        <v>138597498.14442039</v>
      </c>
    </row>
    <row r="433" spans="3:16" x14ac:dyDescent="0.25">
      <c r="C433">
        <v>424</v>
      </c>
      <c r="D433">
        <v>1.67059</v>
      </c>
      <c r="E433">
        <v>1.29105</v>
      </c>
      <c r="F433">
        <v>8.9598999999999998E-3</v>
      </c>
      <c r="G433">
        <f t="shared" si="42"/>
        <v>0</v>
      </c>
      <c r="H433">
        <f t="shared" si="42"/>
        <v>0</v>
      </c>
      <c r="I433">
        <f t="shared" si="43"/>
        <v>0</v>
      </c>
      <c r="J433">
        <f t="shared" si="43"/>
        <v>0</v>
      </c>
      <c r="K433">
        <f t="shared" si="44"/>
        <v>0</v>
      </c>
      <c r="L433">
        <f t="shared" si="44"/>
        <v>0</v>
      </c>
      <c r="M433" s="11">
        <f t="shared" si="45"/>
        <v>0</v>
      </c>
      <c r="N433">
        <f t="shared" si="46"/>
        <v>133803900</v>
      </c>
      <c r="O433" s="11">
        <f t="shared" si="47"/>
        <v>1187801.8555796156</v>
      </c>
      <c r="P433" s="11">
        <f t="shared" si="48"/>
        <v>132616098.14442039</v>
      </c>
    </row>
    <row r="434" spans="3:16" x14ac:dyDescent="0.25">
      <c r="C434">
        <v>425</v>
      </c>
      <c r="D434">
        <v>1.6765300000000001</v>
      </c>
      <c r="E434">
        <v>1.1733</v>
      </c>
      <c r="F434">
        <v>8.3142000000000008E-3</v>
      </c>
      <c r="G434">
        <f t="shared" si="42"/>
        <v>0</v>
      </c>
      <c r="H434">
        <f t="shared" si="42"/>
        <v>0</v>
      </c>
      <c r="I434">
        <f t="shared" si="43"/>
        <v>0</v>
      </c>
      <c r="J434">
        <f t="shared" si="43"/>
        <v>0</v>
      </c>
      <c r="K434">
        <f t="shared" si="44"/>
        <v>1.8579999999999985E-4</v>
      </c>
      <c r="L434">
        <f t="shared" si="44"/>
        <v>0</v>
      </c>
      <c r="M434" s="11">
        <f t="shared" si="45"/>
        <v>570459.98437579954</v>
      </c>
      <c r="N434">
        <f t="shared" si="46"/>
        <v>125452400</v>
      </c>
      <c r="O434" s="11">
        <f t="shared" si="47"/>
        <v>1187801.8555796156</v>
      </c>
      <c r="P434" s="11">
        <f t="shared" si="48"/>
        <v>124835058.12879619</v>
      </c>
    </row>
    <row r="435" spans="3:16" x14ac:dyDescent="0.25">
      <c r="C435">
        <v>426</v>
      </c>
      <c r="D435">
        <v>1.9363300000000001</v>
      </c>
      <c r="E435">
        <v>1.4428700000000001</v>
      </c>
      <c r="F435">
        <v>9.1018000000000002E-3</v>
      </c>
      <c r="G435">
        <f t="shared" si="42"/>
        <v>0</v>
      </c>
      <c r="H435">
        <f t="shared" si="42"/>
        <v>0</v>
      </c>
      <c r="I435">
        <f t="shared" si="43"/>
        <v>0</v>
      </c>
      <c r="J435">
        <f t="shared" si="43"/>
        <v>0</v>
      </c>
      <c r="K435">
        <f t="shared" si="44"/>
        <v>0</v>
      </c>
      <c r="L435">
        <f t="shared" si="44"/>
        <v>0</v>
      </c>
      <c r="M435" s="11">
        <f t="shared" si="45"/>
        <v>0</v>
      </c>
      <c r="N435">
        <f t="shared" si="46"/>
        <v>147277300</v>
      </c>
      <c r="O435" s="11">
        <f t="shared" si="47"/>
        <v>1187801.8555796156</v>
      </c>
      <c r="P435" s="11">
        <f t="shared" si="48"/>
        <v>146089498.14442039</v>
      </c>
    </row>
    <row r="436" spans="3:16" x14ac:dyDescent="0.25">
      <c r="C436">
        <v>427</v>
      </c>
      <c r="D436">
        <v>1.7684800000000001</v>
      </c>
      <c r="E436">
        <v>1.26319</v>
      </c>
      <c r="F436">
        <v>9.5037999999999997E-3</v>
      </c>
      <c r="G436">
        <f t="shared" si="42"/>
        <v>0</v>
      </c>
      <c r="H436">
        <f t="shared" si="42"/>
        <v>0</v>
      </c>
      <c r="I436">
        <f t="shared" si="43"/>
        <v>0</v>
      </c>
      <c r="J436">
        <f t="shared" si="43"/>
        <v>0</v>
      </c>
      <c r="K436">
        <f t="shared" si="44"/>
        <v>0</v>
      </c>
      <c r="L436">
        <f t="shared" si="44"/>
        <v>0</v>
      </c>
      <c r="M436" s="11">
        <f t="shared" si="45"/>
        <v>0</v>
      </c>
      <c r="N436">
        <f t="shared" si="46"/>
        <v>136544300</v>
      </c>
      <c r="O436" s="11">
        <f t="shared" si="47"/>
        <v>1187801.8555796156</v>
      </c>
      <c r="P436" s="11">
        <f t="shared" si="48"/>
        <v>135356498.14442039</v>
      </c>
    </row>
    <row r="437" spans="3:16" x14ac:dyDescent="0.25">
      <c r="C437">
        <v>428</v>
      </c>
      <c r="D437">
        <v>1.64761</v>
      </c>
      <c r="E437">
        <v>1.1656299999999999</v>
      </c>
      <c r="F437">
        <v>9.0965999999999998E-3</v>
      </c>
      <c r="G437">
        <f t="shared" si="42"/>
        <v>2.3899999999998922E-3</v>
      </c>
      <c r="H437">
        <f t="shared" si="42"/>
        <v>0</v>
      </c>
      <c r="I437">
        <f t="shared" si="43"/>
        <v>0</v>
      </c>
      <c r="J437">
        <f t="shared" si="43"/>
        <v>0</v>
      </c>
      <c r="K437">
        <f t="shared" si="44"/>
        <v>0</v>
      </c>
      <c r="L437">
        <f t="shared" si="44"/>
        <v>0</v>
      </c>
      <c r="M437" s="11">
        <f t="shared" si="45"/>
        <v>89190.529069995973</v>
      </c>
      <c r="N437">
        <f t="shared" si="46"/>
        <v>127620100</v>
      </c>
      <c r="O437" s="11">
        <f t="shared" si="47"/>
        <v>1187801.8555796156</v>
      </c>
      <c r="P437" s="11">
        <f t="shared" si="48"/>
        <v>126521488.67349038</v>
      </c>
    </row>
    <row r="438" spans="3:16" x14ac:dyDescent="0.25">
      <c r="C438">
        <v>429</v>
      </c>
      <c r="D438">
        <v>1.7579800000000001</v>
      </c>
      <c r="E438">
        <v>1.3460399999999999</v>
      </c>
      <c r="F438">
        <v>8.6692000000000002E-3</v>
      </c>
      <c r="G438">
        <f t="shared" si="42"/>
        <v>0</v>
      </c>
      <c r="H438">
        <f t="shared" si="42"/>
        <v>0</v>
      </c>
      <c r="I438">
        <f t="shared" si="43"/>
        <v>0</v>
      </c>
      <c r="J438">
        <f t="shared" si="43"/>
        <v>0</v>
      </c>
      <c r="K438">
        <f t="shared" si="44"/>
        <v>0</v>
      </c>
      <c r="L438">
        <f t="shared" si="44"/>
        <v>0</v>
      </c>
      <c r="M438" s="11">
        <f t="shared" si="45"/>
        <v>0</v>
      </c>
      <c r="N438">
        <f t="shared" si="46"/>
        <v>137138400</v>
      </c>
      <c r="O438" s="11">
        <f t="shared" si="47"/>
        <v>1187801.8555796156</v>
      </c>
      <c r="P438" s="11">
        <f t="shared" si="48"/>
        <v>135950598.14442039</v>
      </c>
    </row>
    <row r="439" spans="3:16" x14ac:dyDescent="0.25">
      <c r="C439">
        <v>430</v>
      </c>
      <c r="D439">
        <v>1.55871</v>
      </c>
      <c r="E439">
        <v>1.21522</v>
      </c>
      <c r="F439">
        <v>9.0659999999999994E-3</v>
      </c>
      <c r="G439">
        <f t="shared" si="42"/>
        <v>9.1289999999999871E-2</v>
      </c>
      <c r="H439">
        <f t="shared" si="42"/>
        <v>0</v>
      </c>
      <c r="I439">
        <f t="shared" si="43"/>
        <v>0</v>
      </c>
      <c r="J439">
        <f t="shared" si="43"/>
        <v>0</v>
      </c>
      <c r="K439">
        <f t="shared" si="44"/>
        <v>0</v>
      </c>
      <c r="L439">
        <f t="shared" si="44"/>
        <v>0</v>
      </c>
      <c r="M439" s="11">
        <f t="shared" si="45"/>
        <v>3406779.664769995</v>
      </c>
      <c r="N439">
        <f t="shared" si="46"/>
        <v>128199200</v>
      </c>
      <c r="O439" s="11">
        <f t="shared" si="47"/>
        <v>1187801.8555796156</v>
      </c>
      <c r="P439" s="11">
        <f t="shared" si="48"/>
        <v>130418177.80919038</v>
      </c>
    </row>
    <row r="440" spans="3:16" x14ac:dyDescent="0.25">
      <c r="C440">
        <v>431</v>
      </c>
      <c r="D440">
        <v>1.63632</v>
      </c>
      <c r="E440">
        <v>1.20862</v>
      </c>
      <c r="F440">
        <v>8.0762999999999998E-3</v>
      </c>
      <c r="G440">
        <f t="shared" si="42"/>
        <v>1.3679999999999914E-2</v>
      </c>
      <c r="H440">
        <f t="shared" si="42"/>
        <v>0</v>
      </c>
      <c r="I440">
        <f t="shared" si="43"/>
        <v>0</v>
      </c>
      <c r="J440">
        <f t="shared" si="43"/>
        <v>0</v>
      </c>
      <c r="K440">
        <f t="shared" si="44"/>
        <v>4.2370000000000081E-4</v>
      </c>
      <c r="L440">
        <f t="shared" si="44"/>
        <v>0</v>
      </c>
      <c r="M440" s="11">
        <f t="shared" si="45"/>
        <v>1811395.2602986994</v>
      </c>
      <c r="N440">
        <f t="shared" si="46"/>
        <v>125462600</v>
      </c>
      <c r="O440" s="11">
        <f t="shared" si="47"/>
        <v>1187801.8555796156</v>
      </c>
      <c r="P440" s="11">
        <f t="shared" si="48"/>
        <v>126086193.40471908</v>
      </c>
    </row>
    <row r="441" spans="3:16" x14ac:dyDescent="0.25">
      <c r="C441">
        <v>432</v>
      </c>
      <c r="D441">
        <v>1.5476799999999999</v>
      </c>
      <c r="E441">
        <v>1.1568700000000001</v>
      </c>
      <c r="F441">
        <v>8.1826999999999993E-3</v>
      </c>
      <c r="G441">
        <f t="shared" si="42"/>
        <v>0.10231999999999997</v>
      </c>
      <c r="H441">
        <f t="shared" si="42"/>
        <v>2.3200000000000998E-3</v>
      </c>
      <c r="I441">
        <f t="shared" si="43"/>
        <v>0</v>
      </c>
      <c r="J441">
        <f t="shared" si="43"/>
        <v>0</v>
      </c>
      <c r="K441">
        <f t="shared" si="44"/>
        <v>3.1730000000000126E-4</v>
      </c>
      <c r="L441">
        <f t="shared" si="44"/>
        <v>0</v>
      </c>
      <c r="M441" s="11">
        <f t="shared" si="45"/>
        <v>4843803.0533523047</v>
      </c>
      <c r="N441">
        <f t="shared" si="46"/>
        <v>121527900</v>
      </c>
      <c r="O441" s="11">
        <f t="shared" si="47"/>
        <v>1187801.8555796156</v>
      </c>
      <c r="P441" s="11">
        <f t="shared" si="48"/>
        <v>125183901.1977727</v>
      </c>
    </row>
    <row r="442" spans="3:16" x14ac:dyDescent="0.25">
      <c r="C442">
        <v>433</v>
      </c>
      <c r="D442">
        <v>1.6608799999999999</v>
      </c>
      <c r="E442">
        <v>1.3552</v>
      </c>
      <c r="F442">
        <v>8.8777999999999999E-3</v>
      </c>
      <c r="G442">
        <f t="shared" si="42"/>
        <v>0</v>
      </c>
      <c r="H442">
        <f t="shared" si="42"/>
        <v>0</v>
      </c>
      <c r="I442">
        <f t="shared" si="43"/>
        <v>0</v>
      </c>
      <c r="J442">
        <f t="shared" si="43"/>
        <v>0</v>
      </c>
      <c r="K442">
        <f t="shared" si="44"/>
        <v>0</v>
      </c>
      <c r="L442">
        <f t="shared" si="44"/>
        <v>0</v>
      </c>
      <c r="M442" s="11">
        <f t="shared" si="45"/>
        <v>0</v>
      </c>
      <c r="N442">
        <f t="shared" si="46"/>
        <v>136488800</v>
      </c>
      <c r="O442" s="11">
        <f t="shared" si="47"/>
        <v>1187801.8555796156</v>
      </c>
      <c r="P442" s="11">
        <f t="shared" si="48"/>
        <v>135300998.14442039</v>
      </c>
    </row>
    <row r="443" spans="3:16" x14ac:dyDescent="0.25">
      <c r="C443">
        <v>434</v>
      </c>
      <c r="D443">
        <v>2.0175100000000001</v>
      </c>
      <c r="E443">
        <v>1.51058</v>
      </c>
      <c r="F443">
        <v>9.6162000000000001E-3</v>
      </c>
      <c r="G443">
        <f t="shared" si="42"/>
        <v>0</v>
      </c>
      <c r="H443">
        <f t="shared" si="42"/>
        <v>0</v>
      </c>
      <c r="I443">
        <f t="shared" si="43"/>
        <v>0</v>
      </c>
      <c r="J443">
        <f t="shared" si="43"/>
        <v>0</v>
      </c>
      <c r="K443">
        <f t="shared" si="44"/>
        <v>0</v>
      </c>
      <c r="L443">
        <f t="shared" si="44"/>
        <v>0</v>
      </c>
      <c r="M443" s="11">
        <f t="shared" si="45"/>
        <v>0</v>
      </c>
      <c r="N443">
        <f t="shared" si="46"/>
        <v>154344000</v>
      </c>
      <c r="O443" s="11">
        <f t="shared" si="47"/>
        <v>1187801.8555796156</v>
      </c>
      <c r="P443" s="11">
        <f t="shared" si="48"/>
        <v>153156198.14442039</v>
      </c>
    </row>
    <row r="444" spans="3:16" x14ac:dyDescent="0.25">
      <c r="C444">
        <v>435</v>
      </c>
      <c r="D444">
        <v>1.5728200000000001</v>
      </c>
      <c r="E444">
        <v>1.1529100000000001</v>
      </c>
      <c r="F444">
        <v>8.0263999999999995E-3</v>
      </c>
      <c r="G444">
        <f t="shared" si="42"/>
        <v>7.7179999999999804E-2</v>
      </c>
      <c r="H444">
        <f t="shared" si="42"/>
        <v>0</v>
      </c>
      <c r="I444">
        <f t="shared" si="43"/>
        <v>0</v>
      </c>
      <c r="J444">
        <f t="shared" si="43"/>
        <v>0</v>
      </c>
      <c r="K444">
        <f t="shared" si="44"/>
        <v>4.736000000000011E-4</v>
      </c>
      <c r="L444">
        <f t="shared" si="44"/>
        <v>0</v>
      </c>
      <c r="M444" s="11">
        <f t="shared" si="45"/>
        <v>4334309.2842935957</v>
      </c>
      <c r="N444">
        <f t="shared" si="46"/>
        <v>121207500.00000001</v>
      </c>
      <c r="O444" s="11">
        <f t="shared" si="47"/>
        <v>1187801.8555796156</v>
      </c>
      <c r="P444" s="11">
        <f t="shared" si="48"/>
        <v>124354007.42871399</v>
      </c>
    </row>
    <row r="445" spans="3:16" x14ac:dyDescent="0.25">
      <c r="C445">
        <v>436</v>
      </c>
      <c r="D445">
        <v>1.75339</v>
      </c>
      <c r="E445">
        <v>1.1806300000000001</v>
      </c>
      <c r="F445">
        <v>8.2565E-3</v>
      </c>
      <c r="G445">
        <f t="shared" si="42"/>
        <v>0</v>
      </c>
      <c r="H445">
        <f t="shared" si="42"/>
        <v>0</v>
      </c>
      <c r="I445">
        <f t="shared" si="43"/>
        <v>0</v>
      </c>
      <c r="J445">
        <f t="shared" si="43"/>
        <v>0</v>
      </c>
      <c r="K445">
        <f t="shared" si="44"/>
        <v>2.4350000000000066E-4</v>
      </c>
      <c r="L445">
        <f t="shared" si="44"/>
        <v>0</v>
      </c>
      <c r="M445" s="11">
        <f t="shared" si="45"/>
        <v>747615.74916850205</v>
      </c>
      <c r="N445">
        <f t="shared" si="46"/>
        <v>127125300</v>
      </c>
      <c r="O445" s="11">
        <f t="shared" si="47"/>
        <v>1187801.8555796156</v>
      </c>
      <c r="P445" s="11">
        <f t="shared" si="48"/>
        <v>126685113.89358889</v>
      </c>
    </row>
    <row r="446" spans="3:16" x14ac:dyDescent="0.25">
      <c r="C446">
        <v>437</v>
      </c>
      <c r="D446">
        <v>2.0609999999999999</v>
      </c>
      <c r="E446">
        <v>1.42353</v>
      </c>
      <c r="F446">
        <v>1.0297000000000001E-2</v>
      </c>
      <c r="G446">
        <f t="shared" si="42"/>
        <v>0</v>
      </c>
      <c r="H446">
        <f t="shared" si="42"/>
        <v>0</v>
      </c>
      <c r="I446">
        <f t="shared" si="43"/>
        <v>0</v>
      </c>
      <c r="J446">
        <f t="shared" si="43"/>
        <v>0</v>
      </c>
      <c r="K446">
        <f t="shared" si="44"/>
        <v>0</v>
      </c>
      <c r="L446">
        <f t="shared" si="44"/>
        <v>0</v>
      </c>
      <c r="M446" s="11">
        <f t="shared" si="45"/>
        <v>0</v>
      </c>
      <c r="N446">
        <f t="shared" si="46"/>
        <v>153584500</v>
      </c>
      <c r="O446" s="11">
        <f t="shared" si="47"/>
        <v>1187801.8555796156</v>
      </c>
      <c r="P446" s="11">
        <f t="shared" si="48"/>
        <v>152396698.14442039</v>
      </c>
    </row>
    <row r="447" spans="3:16" x14ac:dyDescent="0.25">
      <c r="C447">
        <v>438</v>
      </c>
      <c r="D447">
        <v>1.6639900000000001</v>
      </c>
      <c r="E447">
        <v>1.2914600000000001</v>
      </c>
      <c r="F447">
        <v>9.2157999999999997E-3</v>
      </c>
      <c r="G447">
        <f t="shared" si="42"/>
        <v>0</v>
      </c>
      <c r="H447">
        <f t="shared" si="42"/>
        <v>0</v>
      </c>
      <c r="I447">
        <f t="shared" si="43"/>
        <v>0</v>
      </c>
      <c r="J447">
        <f t="shared" si="43"/>
        <v>0</v>
      </c>
      <c r="K447">
        <f t="shared" si="44"/>
        <v>0</v>
      </c>
      <c r="L447">
        <f t="shared" si="44"/>
        <v>0</v>
      </c>
      <c r="M447" s="11">
        <f t="shared" si="45"/>
        <v>0</v>
      </c>
      <c r="N447">
        <f t="shared" si="46"/>
        <v>134716000</v>
      </c>
      <c r="O447" s="11">
        <f t="shared" si="47"/>
        <v>1187801.8555796156</v>
      </c>
      <c r="P447" s="11">
        <f t="shared" si="48"/>
        <v>133528198.14442039</v>
      </c>
    </row>
    <row r="448" spans="3:16" x14ac:dyDescent="0.25">
      <c r="C448">
        <v>439</v>
      </c>
      <c r="D448">
        <v>1.7880100000000001</v>
      </c>
      <c r="E448">
        <v>1.28176</v>
      </c>
      <c r="F448">
        <v>8.3947999999999991E-3</v>
      </c>
      <c r="G448">
        <f t="shared" si="42"/>
        <v>0</v>
      </c>
      <c r="H448">
        <f t="shared" si="42"/>
        <v>0</v>
      </c>
      <c r="I448">
        <f t="shared" si="43"/>
        <v>0</v>
      </c>
      <c r="J448">
        <f t="shared" si="43"/>
        <v>0</v>
      </c>
      <c r="K448">
        <f t="shared" si="44"/>
        <v>1.0520000000000147E-4</v>
      </c>
      <c r="L448">
        <f t="shared" si="44"/>
        <v>0</v>
      </c>
      <c r="M448" s="11">
        <f t="shared" si="45"/>
        <v>322994.5659652045</v>
      </c>
      <c r="N448">
        <f t="shared" si="46"/>
        <v>133427400</v>
      </c>
      <c r="O448" s="11">
        <f t="shared" si="47"/>
        <v>1187801.8555796156</v>
      </c>
      <c r="P448" s="11">
        <f t="shared" si="48"/>
        <v>132562592.71038559</v>
      </c>
    </row>
    <row r="449" spans="3:16" x14ac:dyDescent="0.25">
      <c r="C449">
        <v>440</v>
      </c>
      <c r="D449">
        <v>1.8039799999999999</v>
      </c>
      <c r="E449">
        <v>1.33582</v>
      </c>
      <c r="F449">
        <v>8.7516E-3</v>
      </c>
      <c r="G449">
        <f t="shared" si="42"/>
        <v>0</v>
      </c>
      <c r="H449">
        <f t="shared" si="42"/>
        <v>0</v>
      </c>
      <c r="I449">
        <f t="shared" si="43"/>
        <v>0</v>
      </c>
      <c r="J449">
        <f t="shared" si="43"/>
        <v>0</v>
      </c>
      <c r="K449">
        <f t="shared" si="44"/>
        <v>0</v>
      </c>
      <c r="L449">
        <f t="shared" si="44"/>
        <v>0</v>
      </c>
      <c r="M449" s="11">
        <f t="shared" si="45"/>
        <v>0</v>
      </c>
      <c r="N449">
        <f t="shared" si="46"/>
        <v>137877000</v>
      </c>
      <c r="O449" s="11">
        <f t="shared" si="47"/>
        <v>1187801.8555796156</v>
      </c>
      <c r="P449" s="11">
        <f t="shared" si="48"/>
        <v>136689198.14442039</v>
      </c>
    </row>
    <row r="450" spans="3:16" x14ac:dyDescent="0.25">
      <c r="C450">
        <v>441</v>
      </c>
      <c r="D450">
        <v>1.7004300000000001</v>
      </c>
      <c r="E450">
        <v>1.2481800000000001</v>
      </c>
      <c r="F450">
        <v>9.1295000000000005E-3</v>
      </c>
      <c r="G450">
        <f t="shared" si="42"/>
        <v>0</v>
      </c>
      <c r="H450">
        <f t="shared" si="42"/>
        <v>0</v>
      </c>
      <c r="I450">
        <f t="shared" si="43"/>
        <v>0</v>
      </c>
      <c r="J450">
        <f t="shared" si="43"/>
        <v>0</v>
      </c>
      <c r="K450">
        <f t="shared" si="44"/>
        <v>0</v>
      </c>
      <c r="L450">
        <f t="shared" si="44"/>
        <v>0</v>
      </c>
      <c r="M450" s="11">
        <f t="shared" si="45"/>
        <v>0</v>
      </c>
      <c r="N450">
        <f t="shared" si="46"/>
        <v>132935600</v>
      </c>
      <c r="O450" s="11">
        <f t="shared" si="47"/>
        <v>1187801.8555796156</v>
      </c>
      <c r="P450" s="11">
        <f t="shared" si="48"/>
        <v>131747798.14442039</v>
      </c>
    </row>
    <row r="451" spans="3:16" x14ac:dyDescent="0.25">
      <c r="C451">
        <v>442</v>
      </c>
      <c r="D451">
        <v>1.74413</v>
      </c>
      <c r="E451">
        <v>1.31348</v>
      </c>
      <c r="F451">
        <v>9.0051000000000003E-3</v>
      </c>
      <c r="G451">
        <f t="shared" si="42"/>
        <v>0</v>
      </c>
      <c r="H451">
        <f t="shared" si="42"/>
        <v>0</v>
      </c>
      <c r="I451">
        <f t="shared" si="43"/>
        <v>0</v>
      </c>
      <c r="J451">
        <f t="shared" si="43"/>
        <v>0</v>
      </c>
      <c r="K451">
        <f t="shared" si="44"/>
        <v>0</v>
      </c>
      <c r="L451">
        <f t="shared" si="44"/>
        <v>0</v>
      </c>
      <c r="M451" s="11">
        <f t="shared" si="45"/>
        <v>0</v>
      </c>
      <c r="N451">
        <f t="shared" si="46"/>
        <v>136577000</v>
      </c>
      <c r="O451" s="11">
        <f t="shared" si="47"/>
        <v>1187801.8555796156</v>
      </c>
      <c r="P451" s="11">
        <f t="shared" si="48"/>
        <v>135389198.14442039</v>
      </c>
    </row>
    <row r="452" spans="3:16" x14ac:dyDescent="0.25">
      <c r="C452">
        <v>443</v>
      </c>
      <c r="D452">
        <v>1.8075399999999999</v>
      </c>
      <c r="E452">
        <v>1.2714799999999999</v>
      </c>
      <c r="F452">
        <v>8.4506000000000008E-3</v>
      </c>
      <c r="G452">
        <f t="shared" si="42"/>
        <v>0</v>
      </c>
      <c r="H452">
        <f t="shared" si="42"/>
        <v>0</v>
      </c>
      <c r="I452">
        <f t="shared" si="43"/>
        <v>0</v>
      </c>
      <c r="J452">
        <f t="shared" si="43"/>
        <v>0</v>
      </c>
      <c r="K452">
        <f t="shared" si="44"/>
        <v>4.9399999999999791E-5</v>
      </c>
      <c r="L452">
        <f t="shared" si="44"/>
        <v>0</v>
      </c>
      <c r="M452" s="11">
        <f t="shared" si="45"/>
        <v>151672.35321939935</v>
      </c>
      <c r="N452">
        <f t="shared" si="46"/>
        <v>133527200</v>
      </c>
      <c r="O452" s="11">
        <f t="shared" si="47"/>
        <v>1187801.8555796156</v>
      </c>
      <c r="P452" s="11">
        <f t="shared" si="48"/>
        <v>132491070.49763979</v>
      </c>
    </row>
    <row r="453" spans="3:16" x14ac:dyDescent="0.25">
      <c r="C453">
        <v>444</v>
      </c>
      <c r="D453">
        <v>1.9517</v>
      </c>
      <c r="E453">
        <v>1.33467</v>
      </c>
      <c r="F453">
        <v>8.9540000000000002E-3</v>
      </c>
      <c r="G453">
        <f t="shared" si="42"/>
        <v>0</v>
      </c>
      <c r="H453">
        <f t="shared" si="42"/>
        <v>0</v>
      </c>
      <c r="I453">
        <f t="shared" si="43"/>
        <v>0</v>
      </c>
      <c r="J453">
        <f t="shared" si="43"/>
        <v>0</v>
      </c>
      <c r="K453">
        <f t="shared" si="44"/>
        <v>0</v>
      </c>
      <c r="L453">
        <f t="shared" si="44"/>
        <v>0</v>
      </c>
      <c r="M453" s="11">
        <f t="shared" si="45"/>
        <v>0</v>
      </c>
      <c r="N453">
        <f t="shared" si="46"/>
        <v>141583500</v>
      </c>
      <c r="O453" s="11">
        <f t="shared" si="47"/>
        <v>1187801.8555796156</v>
      </c>
      <c r="P453" s="11">
        <f t="shared" si="48"/>
        <v>140395698.14442039</v>
      </c>
    </row>
    <row r="454" spans="3:16" x14ac:dyDescent="0.25">
      <c r="C454">
        <v>445</v>
      </c>
      <c r="D454">
        <v>1.8080799999999999</v>
      </c>
      <c r="E454">
        <v>1.2345299999999999</v>
      </c>
      <c r="F454">
        <v>8.9587E-3</v>
      </c>
      <c r="G454">
        <f t="shared" si="42"/>
        <v>0</v>
      </c>
      <c r="H454">
        <f t="shared" si="42"/>
        <v>0</v>
      </c>
      <c r="I454">
        <f t="shared" si="43"/>
        <v>0</v>
      </c>
      <c r="J454">
        <f t="shared" si="43"/>
        <v>0</v>
      </c>
      <c r="K454">
        <f t="shared" si="44"/>
        <v>0</v>
      </c>
      <c r="L454">
        <f t="shared" si="44"/>
        <v>0</v>
      </c>
      <c r="M454" s="11">
        <f t="shared" si="45"/>
        <v>0</v>
      </c>
      <c r="N454">
        <f t="shared" si="46"/>
        <v>133722900</v>
      </c>
      <c r="O454" s="11">
        <f t="shared" si="47"/>
        <v>1187801.8555796156</v>
      </c>
      <c r="P454" s="11">
        <f t="shared" si="48"/>
        <v>132535098.14442039</v>
      </c>
    </row>
    <row r="455" spans="3:16" x14ac:dyDescent="0.25">
      <c r="C455">
        <v>446</v>
      </c>
      <c r="D455">
        <v>1.6030500000000001</v>
      </c>
      <c r="E455">
        <v>1.2414799999999999</v>
      </c>
      <c r="F455">
        <v>8.3926999999999995E-3</v>
      </c>
      <c r="G455">
        <f t="shared" si="42"/>
        <v>4.6949999999999825E-2</v>
      </c>
      <c r="H455">
        <f t="shared" si="42"/>
        <v>0</v>
      </c>
      <c r="I455">
        <f t="shared" si="43"/>
        <v>0</v>
      </c>
      <c r="J455">
        <f t="shared" si="43"/>
        <v>0</v>
      </c>
      <c r="K455">
        <f t="shared" si="44"/>
        <v>1.0730000000000114E-4</v>
      </c>
      <c r="L455">
        <f t="shared" si="44"/>
        <v>0</v>
      </c>
      <c r="M455" s="11">
        <f t="shared" si="45"/>
        <v>2081532.276472297</v>
      </c>
      <c r="N455">
        <f t="shared" si="46"/>
        <v>127705800</v>
      </c>
      <c r="O455" s="11">
        <f t="shared" si="47"/>
        <v>1187801.8555796156</v>
      </c>
      <c r="P455" s="11">
        <f t="shared" si="48"/>
        <v>128599530.42089269</v>
      </c>
    </row>
    <row r="456" spans="3:16" x14ac:dyDescent="0.25">
      <c r="C456">
        <v>447</v>
      </c>
      <c r="D456">
        <v>1.51999</v>
      </c>
      <c r="E456">
        <v>1.0986800000000001</v>
      </c>
      <c r="F456">
        <v>8.3157000000000005E-3</v>
      </c>
      <c r="G456">
        <f t="shared" si="42"/>
        <v>0.13000999999999996</v>
      </c>
      <c r="H456">
        <f t="shared" si="42"/>
        <v>3.0010000000000092E-2</v>
      </c>
      <c r="I456">
        <f t="shared" si="43"/>
        <v>5.131999999999981E-2</v>
      </c>
      <c r="J456">
        <f t="shared" si="43"/>
        <v>1.3199999999999878E-3</v>
      </c>
      <c r="K456">
        <f t="shared" si="44"/>
        <v>1.8430000000000009E-4</v>
      </c>
      <c r="L456">
        <f t="shared" si="44"/>
        <v>0</v>
      </c>
      <c r="M456" s="11">
        <f t="shared" si="45"/>
        <v>6079893.8775393004</v>
      </c>
      <c r="N456">
        <f t="shared" si="46"/>
        <v>118596600</v>
      </c>
      <c r="O456" s="11">
        <f t="shared" si="47"/>
        <v>1187801.8555796156</v>
      </c>
      <c r="P456" s="11">
        <f t="shared" si="48"/>
        <v>123488692.02195969</v>
      </c>
    </row>
    <row r="457" spans="3:16" x14ac:dyDescent="0.25">
      <c r="C457">
        <v>448</v>
      </c>
      <c r="D457">
        <v>1.72767</v>
      </c>
      <c r="E457">
        <v>1.2538800000000001</v>
      </c>
      <c r="F457">
        <v>8.7842000000000007E-3</v>
      </c>
      <c r="G457">
        <f t="shared" si="42"/>
        <v>0</v>
      </c>
      <c r="H457">
        <f t="shared" si="42"/>
        <v>0</v>
      </c>
      <c r="I457">
        <f t="shared" si="43"/>
        <v>0</v>
      </c>
      <c r="J457">
        <f t="shared" si="43"/>
        <v>0</v>
      </c>
      <c r="K457">
        <f t="shared" si="44"/>
        <v>0</v>
      </c>
      <c r="L457">
        <f t="shared" si="44"/>
        <v>0</v>
      </c>
      <c r="M457" s="11">
        <f t="shared" si="45"/>
        <v>0</v>
      </c>
      <c r="N457">
        <f t="shared" si="46"/>
        <v>132384200</v>
      </c>
      <c r="O457" s="11">
        <f t="shared" si="47"/>
        <v>1187801.8555796156</v>
      </c>
      <c r="P457" s="11">
        <f t="shared" si="48"/>
        <v>131196398.14442039</v>
      </c>
    </row>
    <row r="458" spans="3:16" x14ac:dyDescent="0.25">
      <c r="C458">
        <v>449</v>
      </c>
      <c r="D458">
        <v>1.68459</v>
      </c>
      <c r="E458">
        <v>1.2584200000000001</v>
      </c>
      <c r="F458">
        <v>9.4494999999999996E-3</v>
      </c>
      <c r="G458">
        <f t="shared" si="42"/>
        <v>0</v>
      </c>
      <c r="H458">
        <f t="shared" si="42"/>
        <v>0</v>
      </c>
      <c r="I458">
        <f t="shared" si="43"/>
        <v>0</v>
      </c>
      <c r="J458">
        <f t="shared" si="43"/>
        <v>0</v>
      </c>
      <c r="K458">
        <f t="shared" si="44"/>
        <v>0</v>
      </c>
      <c r="L458">
        <f t="shared" si="44"/>
        <v>0</v>
      </c>
      <c r="M458" s="11">
        <f t="shared" si="45"/>
        <v>0</v>
      </c>
      <c r="N458">
        <f t="shared" si="46"/>
        <v>134410800</v>
      </c>
      <c r="O458" s="11">
        <f t="shared" si="47"/>
        <v>1187801.8555796156</v>
      </c>
      <c r="P458" s="11">
        <f t="shared" si="48"/>
        <v>133222998.14442039</v>
      </c>
    </row>
    <row r="459" spans="3:16" x14ac:dyDescent="0.25">
      <c r="C459">
        <v>450</v>
      </c>
      <c r="D459">
        <v>2.0971299999999999</v>
      </c>
      <c r="E459">
        <v>1.3645799999999999</v>
      </c>
      <c r="F459">
        <v>8.7338999999999993E-3</v>
      </c>
      <c r="G459">
        <f t="shared" ref="G459:H522" si="49">IF($D459&lt;G$9,G$9-$D459,0)</f>
        <v>0</v>
      </c>
      <c r="H459">
        <f t="shared" si="49"/>
        <v>0</v>
      </c>
      <c r="I459">
        <f t="shared" ref="I459:J522" si="50">IF($E459&lt;I$9,I$9-$E459,0)</f>
        <v>0</v>
      </c>
      <c r="J459">
        <f t="shared" si="50"/>
        <v>0</v>
      </c>
      <c r="K459">
        <f t="shared" ref="K459:L522" si="51">IF($F459&lt;K$9,K$9-$F459,0)</f>
        <v>0</v>
      </c>
      <c r="L459">
        <f t="shared" si="51"/>
        <v>0</v>
      </c>
      <c r="M459" s="11">
        <f t="shared" ref="M459:M522" si="52">SUMPRODUCT($G$5:$L$5,G459:L459)</f>
        <v>0</v>
      </c>
      <c r="N459">
        <f t="shared" ref="N459:N522" si="53">SUMPRODUCT(D459:F459,$D$6:$F$6)</f>
        <v>145107200</v>
      </c>
      <c r="O459" s="11">
        <f t="shared" ref="O459:O522" si="54">$I$3</f>
        <v>1187801.8555796156</v>
      </c>
      <c r="P459" s="11">
        <f t="shared" ref="P459:P522" si="55">N459+M459-O459</f>
        <v>143919398.14442039</v>
      </c>
    </row>
    <row r="460" spans="3:16" x14ac:dyDescent="0.25">
      <c r="C460">
        <v>451</v>
      </c>
      <c r="D460">
        <v>1.6517200000000001</v>
      </c>
      <c r="E460">
        <v>1.29765</v>
      </c>
      <c r="F460">
        <v>8.5219000000000007E-3</v>
      </c>
      <c r="G460">
        <f t="shared" si="49"/>
        <v>0</v>
      </c>
      <c r="H460">
        <f t="shared" si="49"/>
        <v>0</v>
      </c>
      <c r="I460">
        <f t="shared" si="50"/>
        <v>0</v>
      </c>
      <c r="J460">
        <f t="shared" si="50"/>
        <v>0</v>
      </c>
      <c r="K460">
        <f t="shared" si="51"/>
        <v>0</v>
      </c>
      <c r="L460">
        <f t="shared" si="51"/>
        <v>0</v>
      </c>
      <c r="M460" s="11">
        <f t="shared" si="52"/>
        <v>0</v>
      </c>
      <c r="N460">
        <f t="shared" si="53"/>
        <v>132004500</v>
      </c>
      <c r="O460" s="11">
        <f t="shared" si="54"/>
        <v>1187801.8555796156</v>
      </c>
      <c r="P460" s="11">
        <f t="shared" si="55"/>
        <v>130816698.14442039</v>
      </c>
    </row>
    <row r="461" spans="3:16" x14ac:dyDescent="0.25">
      <c r="C461">
        <v>452</v>
      </c>
      <c r="D461">
        <v>1.56142</v>
      </c>
      <c r="E461">
        <v>1.1708700000000001</v>
      </c>
      <c r="F461">
        <v>8.9688000000000007E-3</v>
      </c>
      <c r="G461">
        <f t="shared" si="49"/>
        <v>8.8579999999999881E-2</v>
      </c>
      <c r="H461">
        <f t="shared" si="49"/>
        <v>0</v>
      </c>
      <c r="I461">
        <f t="shared" si="50"/>
        <v>0</v>
      </c>
      <c r="J461">
        <f t="shared" si="50"/>
        <v>0</v>
      </c>
      <c r="K461">
        <f t="shared" si="51"/>
        <v>0</v>
      </c>
      <c r="L461">
        <f t="shared" si="51"/>
        <v>0</v>
      </c>
      <c r="M461" s="11">
        <f t="shared" si="52"/>
        <v>3305647.3075399958</v>
      </c>
      <c r="N461">
        <f t="shared" si="53"/>
        <v>125647100</v>
      </c>
      <c r="O461" s="11">
        <f t="shared" si="54"/>
        <v>1187801.8555796156</v>
      </c>
      <c r="P461" s="11">
        <f t="shared" si="55"/>
        <v>127764945.45196038</v>
      </c>
    </row>
    <row r="462" spans="3:16" x14ac:dyDescent="0.25">
      <c r="C462">
        <v>453</v>
      </c>
      <c r="D462">
        <v>1.6889000000000001</v>
      </c>
      <c r="E462">
        <v>1.23472</v>
      </c>
      <c r="F462">
        <v>8.6732000000000007E-3</v>
      </c>
      <c r="G462">
        <f t="shared" si="49"/>
        <v>0</v>
      </c>
      <c r="H462">
        <f t="shared" si="49"/>
        <v>0</v>
      </c>
      <c r="I462">
        <f t="shared" si="50"/>
        <v>0</v>
      </c>
      <c r="J462">
        <f t="shared" si="50"/>
        <v>0</v>
      </c>
      <c r="K462">
        <f t="shared" si="51"/>
        <v>0</v>
      </c>
      <c r="L462">
        <f t="shared" si="51"/>
        <v>0</v>
      </c>
      <c r="M462" s="11">
        <f t="shared" si="52"/>
        <v>0</v>
      </c>
      <c r="N462">
        <f t="shared" si="53"/>
        <v>130206800</v>
      </c>
      <c r="O462" s="11">
        <f t="shared" si="54"/>
        <v>1187801.8555796156</v>
      </c>
      <c r="P462" s="11">
        <f t="shared" si="55"/>
        <v>129018998.14442039</v>
      </c>
    </row>
    <row r="463" spans="3:16" x14ac:dyDescent="0.25">
      <c r="C463">
        <v>454</v>
      </c>
      <c r="D463">
        <v>1.45302</v>
      </c>
      <c r="E463">
        <v>1.1447700000000001</v>
      </c>
      <c r="F463">
        <v>8.9084000000000003E-3</v>
      </c>
      <c r="G463">
        <f t="shared" si="49"/>
        <v>0.19697999999999993</v>
      </c>
      <c r="H463">
        <f t="shared" si="49"/>
        <v>9.6980000000000066E-2</v>
      </c>
      <c r="I463">
        <f t="shared" si="50"/>
        <v>5.2299999999998459E-3</v>
      </c>
      <c r="J463">
        <f t="shared" si="50"/>
        <v>0</v>
      </c>
      <c r="K463">
        <f t="shared" si="51"/>
        <v>0</v>
      </c>
      <c r="L463">
        <f t="shared" si="51"/>
        <v>0</v>
      </c>
      <c r="M463" s="11">
        <f t="shared" si="52"/>
        <v>9491203.196709998</v>
      </c>
      <c r="N463">
        <f t="shared" si="53"/>
        <v>121932500</v>
      </c>
      <c r="O463" s="11">
        <f t="shared" si="54"/>
        <v>1187801.8555796156</v>
      </c>
      <c r="P463" s="11">
        <f t="shared" si="55"/>
        <v>130235901.34113038</v>
      </c>
    </row>
    <row r="464" spans="3:16" x14ac:dyDescent="0.25">
      <c r="C464">
        <v>455</v>
      </c>
      <c r="D464">
        <v>1.89235</v>
      </c>
      <c r="E464">
        <v>1.4074599999999999</v>
      </c>
      <c r="F464">
        <v>9.4147999999999992E-3</v>
      </c>
      <c r="G464">
        <f t="shared" si="49"/>
        <v>0</v>
      </c>
      <c r="H464">
        <f t="shared" si="49"/>
        <v>0</v>
      </c>
      <c r="I464">
        <f t="shared" si="50"/>
        <v>0</v>
      </c>
      <c r="J464">
        <f t="shared" si="50"/>
        <v>0</v>
      </c>
      <c r="K464">
        <f t="shared" si="51"/>
        <v>0</v>
      </c>
      <c r="L464">
        <f t="shared" si="51"/>
        <v>0</v>
      </c>
      <c r="M464" s="11">
        <f t="shared" si="52"/>
        <v>0</v>
      </c>
      <c r="N464">
        <f t="shared" si="53"/>
        <v>145879200</v>
      </c>
      <c r="O464" s="11">
        <f t="shared" si="54"/>
        <v>1187801.8555796156</v>
      </c>
      <c r="P464" s="11">
        <f t="shared" si="55"/>
        <v>144691398.14442039</v>
      </c>
    </row>
    <row r="465" spans="3:16" x14ac:dyDescent="0.25">
      <c r="C465">
        <v>456</v>
      </c>
      <c r="D465">
        <v>1.9312499999999999</v>
      </c>
      <c r="E465">
        <v>1.4440299999999999</v>
      </c>
      <c r="F465">
        <v>9.3684000000000007E-3</v>
      </c>
      <c r="G465">
        <f t="shared" si="49"/>
        <v>0</v>
      </c>
      <c r="H465">
        <f t="shared" si="49"/>
        <v>0</v>
      </c>
      <c r="I465">
        <f t="shared" si="50"/>
        <v>0</v>
      </c>
      <c r="J465">
        <f t="shared" si="50"/>
        <v>0</v>
      </c>
      <c r="K465">
        <f t="shared" si="51"/>
        <v>0</v>
      </c>
      <c r="L465">
        <f t="shared" si="51"/>
        <v>0</v>
      </c>
      <c r="M465" s="11">
        <f t="shared" si="52"/>
        <v>0</v>
      </c>
      <c r="N465">
        <f t="shared" si="53"/>
        <v>148300100</v>
      </c>
      <c r="O465" s="11">
        <f t="shared" si="54"/>
        <v>1187801.8555796156</v>
      </c>
      <c r="P465" s="11">
        <f t="shared" si="55"/>
        <v>147112298.14442039</v>
      </c>
    </row>
    <row r="466" spans="3:16" x14ac:dyDescent="0.25">
      <c r="C466">
        <v>457</v>
      </c>
      <c r="D466">
        <v>1.7768999999999999</v>
      </c>
      <c r="E466">
        <v>1.22349</v>
      </c>
      <c r="F466">
        <v>8.7159000000000004E-3</v>
      </c>
      <c r="G466">
        <f t="shared" si="49"/>
        <v>0</v>
      </c>
      <c r="H466">
        <f t="shared" si="49"/>
        <v>0</v>
      </c>
      <c r="I466">
        <f t="shared" si="50"/>
        <v>0</v>
      </c>
      <c r="J466">
        <f t="shared" si="50"/>
        <v>0</v>
      </c>
      <c r="K466">
        <f t="shared" si="51"/>
        <v>0</v>
      </c>
      <c r="L466">
        <f t="shared" si="51"/>
        <v>0</v>
      </c>
      <c r="M466" s="11">
        <f t="shared" si="52"/>
        <v>0</v>
      </c>
      <c r="N466">
        <f t="shared" si="53"/>
        <v>131576100</v>
      </c>
      <c r="O466" s="11">
        <f t="shared" si="54"/>
        <v>1187801.8555796156</v>
      </c>
      <c r="P466" s="11">
        <f t="shared" si="55"/>
        <v>130388298.14442039</v>
      </c>
    </row>
    <row r="467" spans="3:16" x14ac:dyDescent="0.25">
      <c r="C467">
        <v>458</v>
      </c>
      <c r="D467">
        <v>1.9012199999999999</v>
      </c>
      <c r="E467">
        <v>1.30444</v>
      </c>
      <c r="F467">
        <v>8.8921E-3</v>
      </c>
      <c r="G467">
        <f t="shared" si="49"/>
        <v>0</v>
      </c>
      <c r="H467">
        <f t="shared" si="49"/>
        <v>0</v>
      </c>
      <c r="I467">
        <f t="shared" si="50"/>
        <v>0</v>
      </c>
      <c r="J467">
        <f t="shared" si="50"/>
        <v>0</v>
      </c>
      <c r="K467">
        <f t="shared" si="51"/>
        <v>0</v>
      </c>
      <c r="L467">
        <f t="shared" si="51"/>
        <v>0</v>
      </c>
      <c r="M467" s="11">
        <f t="shared" si="52"/>
        <v>0</v>
      </c>
      <c r="N467">
        <f t="shared" si="53"/>
        <v>138814800</v>
      </c>
      <c r="O467" s="11">
        <f t="shared" si="54"/>
        <v>1187801.8555796156</v>
      </c>
      <c r="P467" s="11">
        <f t="shared" si="55"/>
        <v>137626998.14442039</v>
      </c>
    </row>
    <row r="468" spans="3:16" x14ac:dyDescent="0.25">
      <c r="C468">
        <v>459</v>
      </c>
      <c r="D468">
        <v>1.6907700000000001</v>
      </c>
      <c r="E468">
        <v>1.3010600000000001</v>
      </c>
      <c r="F468">
        <v>8.3718000000000004E-3</v>
      </c>
      <c r="G468">
        <f t="shared" si="49"/>
        <v>0</v>
      </c>
      <c r="H468">
        <f t="shared" si="49"/>
        <v>0</v>
      </c>
      <c r="I468">
        <f t="shared" si="50"/>
        <v>0</v>
      </c>
      <c r="J468">
        <f t="shared" si="50"/>
        <v>0</v>
      </c>
      <c r="K468">
        <f t="shared" si="51"/>
        <v>1.2820000000000019E-4</v>
      </c>
      <c r="L468">
        <f t="shared" si="51"/>
        <v>0</v>
      </c>
      <c r="M468" s="11">
        <f t="shared" si="52"/>
        <v>393611.24863820057</v>
      </c>
      <c r="N468">
        <f t="shared" si="53"/>
        <v>132355600</v>
      </c>
      <c r="O468" s="11">
        <f t="shared" si="54"/>
        <v>1187801.8555796156</v>
      </c>
      <c r="P468" s="11">
        <f t="shared" si="55"/>
        <v>131561409.39305858</v>
      </c>
    </row>
    <row r="469" spans="3:16" x14ac:dyDescent="0.25">
      <c r="C469">
        <v>460</v>
      </c>
      <c r="D469">
        <v>1.85165</v>
      </c>
      <c r="E469">
        <v>1.4073500000000001</v>
      </c>
      <c r="F469">
        <v>9.4751000000000002E-3</v>
      </c>
      <c r="G469">
        <f t="shared" si="49"/>
        <v>0</v>
      </c>
      <c r="H469">
        <f t="shared" si="49"/>
        <v>0</v>
      </c>
      <c r="I469">
        <f t="shared" si="50"/>
        <v>0</v>
      </c>
      <c r="J469">
        <f t="shared" si="50"/>
        <v>0</v>
      </c>
      <c r="K469">
        <f t="shared" si="51"/>
        <v>0</v>
      </c>
      <c r="L469">
        <f t="shared" si="51"/>
        <v>0</v>
      </c>
      <c r="M469" s="11">
        <f t="shared" si="52"/>
        <v>0</v>
      </c>
      <c r="N469">
        <f t="shared" si="53"/>
        <v>145300900</v>
      </c>
      <c r="O469" s="11">
        <f t="shared" si="54"/>
        <v>1187801.8555796156</v>
      </c>
      <c r="P469" s="11">
        <f t="shared" si="55"/>
        <v>144113098.14442039</v>
      </c>
    </row>
    <row r="470" spans="3:16" x14ac:dyDescent="0.25">
      <c r="C470">
        <v>461</v>
      </c>
      <c r="D470">
        <v>1.5583800000000001</v>
      </c>
      <c r="E470">
        <v>1.19164</v>
      </c>
      <c r="F470">
        <v>8.2319999999999997E-3</v>
      </c>
      <c r="G470">
        <f t="shared" si="49"/>
        <v>9.1619999999999813E-2</v>
      </c>
      <c r="H470">
        <f t="shared" si="49"/>
        <v>0</v>
      </c>
      <c r="I470">
        <f t="shared" si="50"/>
        <v>0</v>
      </c>
      <c r="J470">
        <f t="shared" si="50"/>
        <v>0</v>
      </c>
      <c r="K470">
        <f t="shared" si="51"/>
        <v>2.6800000000000088E-4</v>
      </c>
      <c r="L470">
        <f t="shared" si="51"/>
        <v>0</v>
      </c>
      <c r="M470" s="11">
        <f t="shared" si="52"/>
        <v>4241932.5427279957</v>
      </c>
      <c r="N470">
        <f t="shared" si="53"/>
        <v>123677600</v>
      </c>
      <c r="O470" s="11">
        <f t="shared" si="54"/>
        <v>1187801.8555796156</v>
      </c>
      <c r="P470" s="11">
        <f t="shared" si="55"/>
        <v>126731730.68714838</v>
      </c>
    </row>
    <row r="471" spans="3:16" x14ac:dyDescent="0.25">
      <c r="C471">
        <v>462</v>
      </c>
      <c r="D471">
        <v>1.93499</v>
      </c>
      <c r="E471">
        <v>1.3554900000000001</v>
      </c>
      <c r="F471">
        <v>9.5125000000000001E-3</v>
      </c>
      <c r="G471">
        <f t="shared" si="49"/>
        <v>0</v>
      </c>
      <c r="H471">
        <f t="shared" si="49"/>
        <v>0</v>
      </c>
      <c r="I471">
        <f t="shared" si="50"/>
        <v>0</v>
      </c>
      <c r="J471">
        <f t="shared" si="50"/>
        <v>0</v>
      </c>
      <c r="K471">
        <f t="shared" si="51"/>
        <v>0</v>
      </c>
      <c r="L471">
        <f t="shared" si="51"/>
        <v>0</v>
      </c>
      <c r="M471" s="11">
        <f t="shared" si="52"/>
        <v>0</v>
      </c>
      <c r="N471">
        <f t="shared" si="53"/>
        <v>144524300</v>
      </c>
      <c r="O471" s="11">
        <f t="shared" si="54"/>
        <v>1187801.8555796156</v>
      </c>
      <c r="P471" s="11">
        <f t="shared" si="55"/>
        <v>143336498.14442039</v>
      </c>
    </row>
    <row r="472" spans="3:16" x14ac:dyDescent="0.25">
      <c r="C472">
        <v>463</v>
      </c>
      <c r="D472">
        <v>1.74119</v>
      </c>
      <c r="E472">
        <v>1.3095600000000001</v>
      </c>
      <c r="F472">
        <v>8.9937999999999997E-3</v>
      </c>
      <c r="G472">
        <f t="shared" si="49"/>
        <v>0</v>
      </c>
      <c r="H472">
        <f t="shared" si="49"/>
        <v>0</v>
      </c>
      <c r="I472">
        <f t="shared" si="50"/>
        <v>0</v>
      </c>
      <c r="J472">
        <f t="shared" si="50"/>
        <v>0</v>
      </c>
      <c r="K472">
        <f t="shared" si="51"/>
        <v>0</v>
      </c>
      <c r="L472">
        <f t="shared" si="51"/>
        <v>0</v>
      </c>
      <c r="M472" s="11">
        <f t="shared" si="52"/>
        <v>0</v>
      </c>
      <c r="N472">
        <f t="shared" si="53"/>
        <v>136277000</v>
      </c>
      <c r="O472" s="11">
        <f t="shared" si="54"/>
        <v>1187801.8555796156</v>
      </c>
      <c r="P472" s="11">
        <f t="shared" si="55"/>
        <v>135089198.14442039</v>
      </c>
    </row>
    <row r="473" spans="3:16" x14ac:dyDescent="0.25">
      <c r="C473">
        <v>464</v>
      </c>
      <c r="D473">
        <v>1.82938</v>
      </c>
      <c r="E473">
        <v>1.25505</v>
      </c>
      <c r="F473">
        <v>9.6442999999999997E-3</v>
      </c>
      <c r="G473">
        <f t="shared" si="49"/>
        <v>0</v>
      </c>
      <c r="H473">
        <f t="shared" si="49"/>
        <v>0</v>
      </c>
      <c r="I473">
        <f t="shared" si="50"/>
        <v>0</v>
      </c>
      <c r="J473">
        <f t="shared" si="50"/>
        <v>0</v>
      </c>
      <c r="K473">
        <f t="shared" si="51"/>
        <v>0</v>
      </c>
      <c r="L473">
        <f t="shared" si="51"/>
        <v>0</v>
      </c>
      <c r="M473" s="11">
        <f t="shared" si="52"/>
        <v>0</v>
      </c>
      <c r="N473">
        <f t="shared" si="53"/>
        <v>137917300</v>
      </c>
      <c r="O473" s="11">
        <f t="shared" si="54"/>
        <v>1187801.8555796156</v>
      </c>
      <c r="P473" s="11">
        <f t="shared" si="55"/>
        <v>136729498.14442039</v>
      </c>
    </row>
    <row r="474" spans="3:16" x14ac:dyDescent="0.25">
      <c r="C474">
        <v>465</v>
      </c>
      <c r="D474">
        <v>1.7797700000000001</v>
      </c>
      <c r="E474">
        <v>1.31</v>
      </c>
      <c r="F474">
        <v>8.9142000000000006E-3</v>
      </c>
      <c r="G474">
        <f t="shared" si="49"/>
        <v>0</v>
      </c>
      <c r="H474">
        <f t="shared" si="49"/>
        <v>0</v>
      </c>
      <c r="I474">
        <f t="shared" si="50"/>
        <v>0</v>
      </c>
      <c r="J474">
        <f t="shared" si="50"/>
        <v>0</v>
      </c>
      <c r="K474">
        <f t="shared" si="51"/>
        <v>0</v>
      </c>
      <c r="L474">
        <f t="shared" si="51"/>
        <v>0</v>
      </c>
      <c r="M474" s="11">
        <f t="shared" si="52"/>
        <v>0</v>
      </c>
      <c r="N474">
        <f t="shared" si="53"/>
        <v>136752200</v>
      </c>
      <c r="O474" s="11">
        <f t="shared" si="54"/>
        <v>1187801.8555796156</v>
      </c>
      <c r="P474" s="11">
        <f t="shared" si="55"/>
        <v>135564398.14442039</v>
      </c>
    </row>
    <row r="475" spans="3:16" x14ac:dyDescent="0.25">
      <c r="C475">
        <v>466</v>
      </c>
      <c r="D475">
        <v>1.51224</v>
      </c>
      <c r="E475">
        <v>1.1194900000000001</v>
      </c>
      <c r="F475">
        <v>9.1020000000000007E-3</v>
      </c>
      <c r="G475">
        <f t="shared" si="49"/>
        <v>0.13775999999999988</v>
      </c>
      <c r="H475">
        <f t="shared" si="49"/>
        <v>3.7760000000000016E-2</v>
      </c>
      <c r="I475">
        <f t="shared" si="50"/>
        <v>3.0509999999999815E-2</v>
      </c>
      <c r="J475">
        <f t="shared" si="50"/>
        <v>0</v>
      </c>
      <c r="K475">
        <f t="shared" si="51"/>
        <v>0</v>
      </c>
      <c r="L475">
        <f t="shared" si="51"/>
        <v>0</v>
      </c>
      <c r="M475" s="11">
        <f t="shared" si="52"/>
        <v>5974288.9397699963</v>
      </c>
      <c r="N475">
        <f t="shared" si="53"/>
        <v>122627300</v>
      </c>
      <c r="O475" s="11">
        <f t="shared" si="54"/>
        <v>1187801.8555796156</v>
      </c>
      <c r="P475" s="11">
        <f t="shared" si="55"/>
        <v>127413787.08419038</v>
      </c>
    </row>
    <row r="476" spans="3:16" x14ac:dyDescent="0.25">
      <c r="C476">
        <v>467</v>
      </c>
      <c r="D476">
        <v>1.4859100000000001</v>
      </c>
      <c r="E476">
        <v>1.2246999999999999</v>
      </c>
      <c r="F476">
        <v>9.0074999999999999E-3</v>
      </c>
      <c r="G476">
        <f t="shared" si="49"/>
        <v>0.16408999999999985</v>
      </c>
      <c r="H476">
        <f t="shared" si="49"/>
        <v>6.408999999999998E-2</v>
      </c>
      <c r="I476">
        <f t="shared" si="50"/>
        <v>0</v>
      </c>
      <c r="J476">
        <f t="shared" si="50"/>
        <v>0</v>
      </c>
      <c r="K476">
        <f t="shared" si="51"/>
        <v>0</v>
      </c>
      <c r="L476">
        <f t="shared" si="51"/>
        <v>0</v>
      </c>
      <c r="M476" s="11">
        <f t="shared" si="52"/>
        <v>7537954.0619899929</v>
      </c>
      <c r="N476">
        <f t="shared" si="53"/>
        <v>126983200</v>
      </c>
      <c r="O476" s="11">
        <f t="shared" si="54"/>
        <v>1187801.8555796156</v>
      </c>
      <c r="P476" s="11">
        <f t="shared" si="55"/>
        <v>133333352.20641038</v>
      </c>
    </row>
    <row r="477" spans="3:16" x14ac:dyDescent="0.25">
      <c r="C477">
        <v>468</v>
      </c>
      <c r="D477">
        <v>1.7916300000000001</v>
      </c>
      <c r="E477">
        <v>1.3723000000000001</v>
      </c>
      <c r="F477">
        <v>9.2636000000000003E-3</v>
      </c>
      <c r="G477">
        <f t="shared" si="49"/>
        <v>0</v>
      </c>
      <c r="H477">
        <f t="shared" si="49"/>
        <v>0</v>
      </c>
      <c r="I477">
        <f t="shared" si="50"/>
        <v>0</v>
      </c>
      <c r="J477">
        <f t="shared" si="50"/>
        <v>0</v>
      </c>
      <c r="K477">
        <f t="shared" si="51"/>
        <v>0</v>
      </c>
      <c r="L477">
        <f t="shared" si="51"/>
        <v>0</v>
      </c>
      <c r="M477" s="11">
        <f t="shared" si="52"/>
        <v>0</v>
      </c>
      <c r="N477">
        <f t="shared" si="53"/>
        <v>141502000</v>
      </c>
      <c r="O477" s="11">
        <f t="shared" si="54"/>
        <v>1187801.8555796156</v>
      </c>
      <c r="P477" s="11">
        <f t="shared" si="55"/>
        <v>140314198.14442039</v>
      </c>
    </row>
    <row r="478" spans="3:16" x14ac:dyDescent="0.25">
      <c r="C478">
        <v>469</v>
      </c>
      <c r="D478">
        <v>1.6874499999999999</v>
      </c>
      <c r="E478">
        <v>1.22956</v>
      </c>
      <c r="F478">
        <v>9.2242999999999995E-3</v>
      </c>
      <c r="G478">
        <f t="shared" si="49"/>
        <v>0</v>
      </c>
      <c r="H478">
        <f t="shared" si="49"/>
        <v>0</v>
      </c>
      <c r="I478">
        <f t="shared" si="50"/>
        <v>0</v>
      </c>
      <c r="J478">
        <f t="shared" si="50"/>
        <v>0</v>
      </c>
      <c r="K478">
        <f t="shared" si="51"/>
        <v>0</v>
      </c>
      <c r="L478">
        <f t="shared" si="51"/>
        <v>0</v>
      </c>
      <c r="M478" s="11">
        <f t="shared" si="52"/>
        <v>0</v>
      </c>
      <c r="N478">
        <f t="shared" si="53"/>
        <v>132124200</v>
      </c>
      <c r="O478" s="11">
        <f t="shared" si="54"/>
        <v>1187801.8555796156</v>
      </c>
      <c r="P478" s="11">
        <f t="shared" si="55"/>
        <v>130936398.14442039</v>
      </c>
    </row>
    <row r="479" spans="3:16" x14ac:dyDescent="0.25">
      <c r="C479">
        <v>470</v>
      </c>
      <c r="D479">
        <v>1.8948700000000001</v>
      </c>
      <c r="E479">
        <v>1.45261</v>
      </c>
      <c r="F479">
        <v>9.3719000000000007E-3</v>
      </c>
      <c r="G479">
        <f t="shared" si="49"/>
        <v>0</v>
      </c>
      <c r="H479">
        <f t="shared" si="49"/>
        <v>0</v>
      </c>
      <c r="I479">
        <f t="shared" si="50"/>
        <v>0</v>
      </c>
      <c r="J479">
        <f t="shared" si="50"/>
        <v>0</v>
      </c>
      <c r="K479">
        <f t="shared" si="51"/>
        <v>0</v>
      </c>
      <c r="L479">
        <f t="shared" si="51"/>
        <v>0</v>
      </c>
      <c r="M479" s="11">
        <f t="shared" si="52"/>
        <v>0</v>
      </c>
      <c r="N479">
        <f t="shared" si="53"/>
        <v>148015500</v>
      </c>
      <c r="O479" s="11">
        <f t="shared" si="54"/>
        <v>1187801.8555796156</v>
      </c>
      <c r="P479" s="11">
        <f t="shared" si="55"/>
        <v>146827698.14442039</v>
      </c>
    </row>
    <row r="480" spans="3:16" x14ac:dyDescent="0.25">
      <c r="C480">
        <v>471</v>
      </c>
      <c r="D480">
        <v>1.82568</v>
      </c>
      <c r="E480">
        <v>1.3520300000000001</v>
      </c>
      <c r="F480">
        <v>8.7112000000000005E-3</v>
      </c>
      <c r="G480">
        <f t="shared" si="49"/>
        <v>0</v>
      </c>
      <c r="H480">
        <f t="shared" si="49"/>
        <v>0</v>
      </c>
      <c r="I480">
        <f t="shared" si="50"/>
        <v>0</v>
      </c>
      <c r="J480">
        <f t="shared" si="50"/>
        <v>0</v>
      </c>
      <c r="K480">
        <f t="shared" si="51"/>
        <v>0</v>
      </c>
      <c r="L480">
        <f t="shared" si="51"/>
        <v>0</v>
      </c>
      <c r="M480" s="11">
        <f t="shared" si="52"/>
        <v>0</v>
      </c>
      <c r="N480">
        <f t="shared" si="53"/>
        <v>138959900</v>
      </c>
      <c r="O480" s="11">
        <f t="shared" si="54"/>
        <v>1187801.8555796156</v>
      </c>
      <c r="P480" s="11">
        <f t="shared" si="55"/>
        <v>137772098.14442039</v>
      </c>
    </row>
    <row r="481" spans="3:16" x14ac:dyDescent="0.25">
      <c r="C481">
        <v>472</v>
      </c>
      <c r="D481">
        <v>1.702</v>
      </c>
      <c r="E481">
        <v>1.2232099999999999</v>
      </c>
      <c r="F481">
        <v>8.5202000000000003E-3</v>
      </c>
      <c r="G481">
        <f t="shared" si="49"/>
        <v>0</v>
      </c>
      <c r="H481">
        <f t="shared" si="49"/>
        <v>0</v>
      </c>
      <c r="I481">
        <f t="shared" si="50"/>
        <v>0</v>
      </c>
      <c r="J481">
        <f t="shared" si="50"/>
        <v>0</v>
      </c>
      <c r="K481">
        <f t="shared" si="51"/>
        <v>0</v>
      </c>
      <c r="L481">
        <f t="shared" si="51"/>
        <v>0</v>
      </c>
      <c r="M481" s="11">
        <f t="shared" si="52"/>
        <v>0</v>
      </c>
      <c r="N481">
        <f t="shared" si="53"/>
        <v>129281300</v>
      </c>
      <c r="O481" s="11">
        <f t="shared" si="54"/>
        <v>1187801.8555796156</v>
      </c>
      <c r="P481" s="11">
        <f t="shared" si="55"/>
        <v>128093498.14442039</v>
      </c>
    </row>
    <row r="482" spans="3:16" x14ac:dyDescent="0.25">
      <c r="C482">
        <v>473</v>
      </c>
      <c r="D482">
        <v>1.6862900000000001</v>
      </c>
      <c r="E482">
        <v>1.22542</v>
      </c>
      <c r="F482">
        <v>7.9336000000000007E-3</v>
      </c>
      <c r="G482">
        <f t="shared" si="49"/>
        <v>0</v>
      </c>
      <c r="H482">
        <f t="shared" si="49"/>
        <v>0</v>
      </c>
      <c r="I482">
        <f t="shared" si="50"/>
        <v>0</v>
      </c>
      <c r="J482">
        <f t="shared" si="50"/>
        <v>0</v>
      </c>
      <c r="K482">
        <f t="shared" si="51"/>
        <v>5.6639999999999989E-4</v>
      </c>
      <c r="L482">
        <f t="shared" si="51"/>
        <v>6.6399999999999446E-5</v>
      </c>
      <c r="M482" s="11">
        <f t="shared" si="52"/>
        <v>1742761.3823407996</v>
      </c>
      <c r="N482">
        <f t="shared" si="53"/>
        <v>126731200</v>
      </c>
      <c r="O482" s="11">
        <f t="shared" si="54"/>
        <v>1187801.8555796156</v>
      </c>
      <c r="P482" s="11">
        <f t="shared" si="55"/>
        <v>127286159.52676119</v>
      </c>
    </row>
    <row r="483" spans="3:16" x14ac:dyDescent="0.25">
      <c r="C483">
        <v>474</v>
      </c>
      <c r="D483">
        <v>1.65544</v>
      </c>
      <c r="E483">
        <v>1.1100000000000001</v>
      </c>
      <c r="F483">
        <v>8.1589000000000002E-3</v>
      </c>
      <c r="G483">
        <f t="shared" si="49"/>
        <v>0</v>
      </c>
      <c r="H483">
        <f t="shared" si="49"/>
        <v>0</v>
      </c>
      <c r="I483">
        <f t="shared" si="50"/>
        <v>3.9999999999999813E-2</v>
      </c>
      <c r="J483">
        <f t="shared" si="50"/>
        <v>0</v>
      </c>
      <c r="K483">
        <f t="shared" si="51"/>
        <v>3.4110000000000043E-4</v>
      </c>
      <c r="L483">
        <f t="shared" si="51"/>
        <v>0</v>
      </c>
      <c r="M483" s="11">
        <f t="shared" si="52"/>
        <v>1047279.7469461013</v>
      </c>
      <c r="N483">
        <f t="shared" si="53"/>
        <v>121244400</v>
      </c>
      <c r="O483" s="11">
        <f t="shared" si="54"/>
        <v>1187801.8555796156</v>
      </c>
      <c r="P483" s="11">
        <f t="shared" si="55"/>
        <v>121103877.89136648</v>
      </c>
    </row>
    <row r="484" spans="3:16" x14ac:dyDescent="0.25">
      <c r="C484">
        <v>475</v>
      </c>
      <c r="D484">
        <v>1.6724600000000001</v>
      </c>
      <c r="E484">
        <v>1.18845</v>
      </c>
      <c r="F484">
        <v>9.2771999999999993E-3</v>
      </c>
      <c r="G484">
        <f t="shared" si="49"/>
        <v>0</v>
      </c>
      <c r="H484">
        <f t="shared" si="49"/>
        <v>0</v>
      </c>
      <c r="I484">
        <f t="shared" si="50"/>
        <v>0</v>
      </c>
      <c r="J484">
        <f t="shared" si="50"/>
        <v>0</v>
      </c>
      <c r="K484">
        <f t="shared" si="51"/>
        <v>0</v>
      </c>
      <c r="L484">
        <f t="shared" si="51"/>
        <v>0</v>
      </c>
      <c r="M484" s="11">
        <f t="shared" si="52"/>
        <v>0</v>
      </c>
      <c r="N484">
        <f t="shared" si="53"/>
        <v>129980500</v>
      </c>
      <c r="O484" s="11">
        <f t="shared" si="54"/>
        <v>1187801.8555796156</v>
      </c>
      <c r="P484" s="11">
        <f t="shared" si="55"/>
        <v>128792698.14442039</v>
      </c>
    </row>
    <row r="485" spans="3:16" x14ac:dyDescent="0.25">
      <c r="C485">
        <v>476</v>
      </c>
      <c r="D485">
        <v>1.77667</v>
      </c>
      <c r="E485">
        <v>1.29278</v>
      </c>
      <c r="F485">
        <v>8.5415999999999999E-3</v>
      </c>
      <c r="G485">
        <f t="shared" si="49"/>
        <v>0</v>
      </c>
      <c r="H485">
        <f t="shared" si="49"/>
        <v>0</v>
      </c>
      <c r="I485">
        <f t="shared" si="50"/>
        <v>0</v>
      </c>
      <c r="J485">
        <f t="shared" si="50"/>
        <v>0</v>
      </c>
      <c r="K485">
        <f t="shared" si="51"/>
        <v>0</v>
      </c>
      <c r="L485">
        <f t="shared" si="51"/>
        <v>0</v>
      </c>
      <c r="M485" s="11">
        <f t="shared" si="52"/>
        <v>0</v>
      </c>
      <c r="N485">
        <f t="shared" si="53"/>
        <v>134338800</v>
      </c>
      <c r="O485" s="11">
        <f t="shared" si="54"/>
        <v>1187801.8555796156</v>
      </c>
      <c r="P485" s="11">
        <f t="shared" si="55"/>
        <v>133150998.14442039</v>
      </c>
    </row>
    <row r="486" spans="3:16" x14ac:dyDescent="0.25">
      <c r="C486">
        <v>477</v>
      </c>
      <c r="D486">
        <v>1.65083</v>
      </c>
      <c r="E486">
        <v>1.29179</v>
      </c>
      <c r="F486">
        <v>9.2458000000000002E-3</v>
      </c>
      <c r="G486">
        <f t="shared" si="49"/>
        <v>0</v>
      </c>
      <c r="H486">
        <f t="shared" si="49"/>
        <v>0</v>
      </c>
      <c r="I486">
        <f t="shared" si="50"/>
        <v>0</v>
      </c>
      <c r="J486">
        <f t="shared" si="50"/>
        <v>0</v>
      </c>
      <c r="K486">
        <f t="shared" si="51"/>
        <v>0</v>
      </c>
      <c r="L486">
        <f t="shared" si="51"/>
        <v>0</v>
      </c>
      <c r="M486" s="11">
        <f t="shared" si="52"/>
        <v>0</v>
      </c>
      <c r="N486">
        <f t="shared" si="53"/>
        <v>134589300</v>
      </c>
      <c r="O486" s="11">
        <f t="shared" si="54"/>
        <v>1187801.8555796156</v>
      </c>
      <c r="P486" s="11">
        <f t="shared" si="55"/>
        <v>133401498.14442039</v>
      </c>
    </row>
    <row r="487" spans="3:16" x14ac:dyDescent="0.25">
      <c r="C487">
        <v>478</v>
      </c>
      <c r="D487">
        <v>1.80905</v>
      </c>
      <c r="E487">
        <v>1.1997100000000001</v>
      </c>
      <c r="F487">
        <v>9.4465E-3</v>
      </c>
      <c r="G487">
        <f t="shared" si="49"/>
        <v>0</v>
      </c>
      <c r="H487">
        <f t="shared" si="49"/>
        <v>0</v>
      </c>
      <c r="I487">
        <f t="shared" si="50"/>
        <v>0</v>
      </c>
      <c r="J487">
        <f t="shared" si="50"/>
        <v>0</v>
      </c>
      <c r="K487">
        <f t="shared" si="51"/>
        <v>0</v>
      </c>
      <c r="L487">
        <f t="shared" si="51"/>
        <v>0</v>
      </c>
      <c r="M487" s="11">
        <f t="shared" si="52"/>
        <v>0</v>
      </c>
      <c r="N487">
        <f t="shared" si="53"/>
        <v>133952500</v>
      </c>
      <c r="O487" s="11">
        <f t="shared" si="54"/>
        <v>1187801.8555796156</v>
      </c>
      <c r="P487" s="11">
        <f t="shared" si="55"/>
        <v>132764698.14442039</v>
      </c>
    </row>
    <row r="488" spans="3:16" x14ac:dyDescent="0.25">
      <c r="C488">
        <v>479</v>
      </c>
      <c r="D488">
        <v>1.6693100000000001</v>
      </c>
      <c r="E488">
        <v>1.29654</v>
      </c>
      <c r="F488">
        <v>8.5714999999999993E-3</v>
      </c>
      <c r="G488">
        <f t="shared" si="49"/>
        <v>0</v>
      </c>
      <c r="H488">
        <f t="shared" si="49"/>
        <v>0</v>
      </c>
      <c r="I488">
        <f t="shared" si="50"/>
        <v>0</v>
      </c>
      <c r="J488">
        <f t="shared" si="50"/>
        <v>0</v>
      </c>
      <c r="K488">
        <f t="shared" si="51"/>
        <v>0</v>
      </c>
      <c r="L488">
        <f t="shared" si="51"/>
        <v>0</v>
      </c>
      <c r="M488" s="11">
        <f t="shared" si="52"/>
        <v>0</v>
      </c>
      <c r="N488">
        <f t="shared" si="53"/>
        <v>132499200</v>
      </c>
      <c r="O488" s="11">
        <f t="shared" si="54"/>
        <v>1187801.8555796156</v>
      </c>
      <c r="P488" s="11">
        <f t="shared" si="55"/>
        <v>131311398.14442039</v>
      </c>
    </row>
    <row r="489" spans="3:16" x14ac:dyDescent="0.25">
      <c r="C489">
        <v>480</v>
      </c>
      <c r="D489">
        <v>1.6065799999999999</v>
      </c>
      <c r="E489">
        <v>1.2414499999999999</v>
      </c>
      <c r="F489">
        <v>8.9283999999999995E-3</v>
      </c>
      <c r="G489">
        <f t="shared" si="49"/>
        <v>4.3420000000000014E-2</v>
      </c>
      <c r="H489">
        <f t="shared" si="49"/>
        <v>0</v>
      </c>
      <c r="I489">
        <f t="shared" si="50"/>
        <v>0</v>
      </c>
      <c r="J489">
        <f t="shared" si="50"/>
        <v>0</v>
      </c>
      <c r="K489">
        <f t="shared" si="51"/>
        <v>0</v>
      </c>
      <c r="L489">
        <f t="shared" si="51"/>
        <v>0</v>
      </c>
      <c r="M489" s="11">
        <f t="shared" si="52"/>
        <v>1620356.8084600004</v>
      </c>
      <c r="N489">
        <f t="shared" si="53"/>
        <v>129917700</v>
      </c>
      <c r="O489" s="11">
        <f t="shared" si="54"/>
        <v>1187801.8555796156</v>
      </c>
      <c r="P489" s="11">
        <f t="shared" si="55"/>
        <v>130350254.95288038</v>
      </c>
    </row>
    <row r="490" spans="3:16" x14ac:dyDescent="0.25">
      <c r="C490">
        <v>481</v>
      </c>
      <c r="D490">
        <v>1.6732100000000001</v>
      </c>
      <c r="E490">
        <v>1.2219800000000001</v>
      </c>
      <c r="F490">
        <v>8.2895E-3</v>
      </c>
      <c r="G490">
        <f t="shared" si="49"/>
        <v>0</v>
      </c>
      <c r="H490">
        <f t="shared" si="49"/>
        <v>0</v>
      </c>
      <c r="I490">
        <f t="shared" si="50"/>
        <v>0</v>
      </c>
      <c r="J490">
        <f t="shared" si="50"/>
        <v>0</v>
      </c>
      <c r="K490">
        <f t="shared" si="51"/>
        <v>2.1050000000000062E-4</v>
      </c>
      <c r="L490">
        <f t="shared" si="51"/>
        <v>0</v>
      </c>
      <c r="M490" s="11">
        <f t="shared" si="52"/>
        <v>646296.16098550195</v>
      </c>
      <c r="N490">
        <f t="shared" si="53"/>
        <v>127721200</v>
      </c>
      <c r="O490" s="11">
        <f t="shared" si="54"/>
        <v>1187801.8555796156</v>
      </c>
      <c r="P490" s="11">
        <f t="shared" si="55"/>
        <v>127179694.30540588</v>
      </c>
    </row>
    <row r="491" spans="3:16" x14ac:dyDescent="0.25">
      <c r="C491">
        <v>482</v>
      </c>
      <c r="D491">
        <v>1.4975700000000001</v>
      </c>
      <c r="E491">
        <v>1.0582199999999999</v>
      </c>
      <c r="F491">
        <v>8.6937000000000004E-3</v>
      </c>
      <c r="G491">
        <f t="shared" si="49"/>
        <v>0.15242999999999984</v>
      </c>
      <c r="H491">
        <f t="shared" si="49"/>
        <v>5.2429999999999977E-2</v>
      </c>
      <c r="I491">
        <f t="shared" si="50"/>
        <v>9.1779999999999973E-2</v>
      </c>
      <c r="J491">
        <f t="shared" si="50"/>
        <v>4.178000000000015E-2</v>
      </c>
      <c r="K491">
        <f t="shared" si="51"/>
        <v>0</v>
      </c>
      <c r="L491">
        <f t="shared" si="51"/>
        <v>0</v>
      </c>
      <c r="M491" s="11">
        <f t="shared" si="52"/>
        <v>6845511.2977499934</v>
      </c>
      <c r="N491">
        <f t="shared" si="53"/>
        <v>117637200</v>
      </c>
      <c r="O491" s="11">
        <f t="shared" si="54"/>
        <v>1187801.8555796156</v>
      </c>
      <c r="P491" s="11">
        <f t="shared" si="55"/>
        <v>123294909.44217038</v>
      </c>
    </row>
    <row r="492" spans="3:16" x14ac:dyDescent="0.25">
      <c r="C492">
        <v>483</v>
      </c>
      <c r="D492">
        <v>1.54958</v>
      </c>
      <c r="E492">
        <v>1.18977</v>
      </c>
      <c r="F492">
        <v>8.7770999999999995E-3</v>
      </c>
      <c r="G492">
        <f t="shared" si="49"/>
        <v>0.10041999999999995</v>
      </c>
      <c r="H492">
        <f t="shared" si="49"/>
        <v>4.2000000000008697E-4</v>
      </c>
      <c r="I492">
        <f t="shared" si="50"/>
        <v>0</v>
      </c>
      <c r="J492">
        <f t="shared" si="50"/>
        <v>0</v>
      </c>
      <c r="K492">
        <f t="shared" si="51"/>
        <v>0</v>
      </c>
      <c r="L492">
        <f t="shared" si="51"/>
        <v>0</v>
      </c>
      <c r="M492" s="11">
        <f t="shared" si="52"/>
        <v>3756763.9706200003</v>
      </c>
      <c r="N492">
        <f t="shared" si="53"/>
        <v>125588500</v>
      </c>
      <c r="O492" s="11">
        <f t="shared" si="54"/>
        <v>1187801.8555796156</v>
      </c>
      <c r="P492" s="11">
        <f t="shared" si="55"/>
        <v>128157462.11504039</v>
      </c>
    </row>
    <row r="493" spans="3:16" x14ac:dyDescent="0.25">
      <c r="C493">
        <v>484</v>
      </c>
      <c r="D493">
        <v>1.74281</v>
      </c>
      <c r="E493">
        <v>1.31833</v>
      </c>
      <c r="F493">
        <v>9.1684999999999996E-3</v>
      </c>
      <c r="G493">
        <f t="shared" si="49"/>
        <v>0</v>
      </c>
      <c r="H493">
        <f t="shared" si="49"/>
        <v>0</v>
      </c>
      <c r="I493">
        <f t="shared" si="50"/>
        <v>0</v>
      </c>
      <c r="J493">
        <f t="shared" si="50"/>
        <v>0</v>
      </c>
      <c r="K493">
        <f t="shared" si="51"/>
        <v>0</v>
      </c>
      <c r="L493">
        <f t="shared" si="51"/>
        <v>0</v>
      </c>
      <c r="M493" s="11">
        <f t="shared" si="52"/>
        <v>0</v>
      </c>
      <c r="N493">
        <f t="shared" si="53"/>
        <v>137446700</v>
      </c>
      <c r="O493" s="11">
        <f t="shared" si="54"/>
        <v>1187801.8555796156</v>
      </c>
      <c r="P493" s="11">
        <f t="shared" si="55"/>
        <v>136258898.14442039</v>
      </c>
    </row>
    <row r="494" spans="3:16" x14ac:dyDescent="0.25">
      <c r="C494">
        <v>485</v>
      </c>
      <c r="D494">
        <v>1.67275</v>
      </c>
      <c r="E494">
        <v>1.2404900000000001</v>
      </c>
      <c r="F494">
        <v>7.6829000000000003E-3</v>
      </c>
      <c r="G494">
        <f t="shared" si="49"/>
        <v>0</v>
      </c>
      <c r="H494">
        <f t="shared" si="49"/>
        <v>0</v>
      </c>
      <c r="I494">
        <f t="shared" si="50"/>
        <v>0</v>
      </c>
      <c r="J494">
        <f t="shared" si="50"/>
        <v>0</v>
      </c>
      <c r="K494">
        <f t="shared" si="51"/>
        <v>8.1710000000000029E-4</v>
      </c>
      <c r="L494">
        <f t="shared" si="51"/>
        <v>3.1709999999999985E-4</v>
      </c>
      <c r="M494" s="11">
        <f t="shared" si="52"/>
        <v>2526637.2556087007</v>
      </c>
      <c r="N494">
        <f t="shared" si="53"/>
        <v>126211100</v>
      </c>
      <c r="O494" s="11">
        <f t="shared" si="54"/>
        <v>1187801.8555796156</v>
      </c>
      <c r="P494" s="11">
        <f t="shared" si="55"/>
        <v>127549935.40002909</v>
      </c>
    </row>
    <row r="495" spans="3:16" x14ac:dyDescent="0.25">
      <c r="C495">
        <v>486</v>
      </c>
      <c r="D495">
        <v>1.8308199999999999</v>
      </c>
      <c r="E495">
        <v>1.4408099999999999</v>
      </c>
      <c r="F495">
        <v>8.9659000000000006E-3</v>
      </c>
      <c r="G495">
        <f t="shared" si="49"/>
        <v>0</v>
      </c>
      <c r="H495">
        <f t="shared" si="49"/>
        <v>0</v>
      </c>
      <c r="I495">
        <f t="shared" si="50"/>
        <v>0</v>
      </c>
      <c r="J495">
        <f t="shared" si="50"/>
        <v>0</v>
      </c>
      <c r="K495">
        <f t="shared" si="51"/>
        <v>0</v>
      </c>
      <c r="L495">
        <f t="shared" si="51"/>
        <v>0</v>
      </c>
      <c r="M495" s="11">
        <f t="shared" si="52"/>
        <v>0</v>
      </c>
      <c r="N495">
        <f t="shared" si="53"/>
        <v>144520500</v>
      </c>
      <c r="O495" s="11">
        <f t="shared" si="54"/>
        <v>1187801.8555796156</v>
      </c>
      <c r="P495" s="11">
        <f t="shared" si="55"/>
        <v>143332698.14442039</v>
      </c>
    </row>
    <row r="496" spans="3:16" x14ac:dyDescent="0.25">
      <c r="C496">
        <v>487</v>
      </c>
      <c r="D496">
        <v>1.57996</v>
      </c>
      <c r="E496">
        <v>1.22054</v>
      </c>
      <c r="F496">
        <v>8.3698999999999996E-3</v>
      </c>
      <c r="G496">
        <f t="shared" si="49"/>
        <v>7.003999999999988E-2</v>
      </c>
      <c r="H496">
        <f t="shared" si="49"/>
        <v>0</v>
      </c>
      <c r="I496">
        <f t="shared" si="50"/>
        <v>0</v>
      </c>
      <c r="J496">
        <f t="shared" si="50"/>
        <v>0</v>
      </c>
      <c r="K496">
        <f t="shared" si="51"/>
        <v>1.3010000000000105E-4</v>
      </c>
      <c r="L496">
        <f t="shared" si="51"/>
        <v>0</v>
      </c>
      <c r="M496" s="11">
        <f t="shared" si="52"/>
        <v>3013212.4392050984</v>
      </c>
      <c r="N496">
        <f t="shared" si="53"/>
        <v>126105800</v>
      </c>
      <c r="O496" s="11">
        <f t="shared" si="54"/>
        <v>1187801.8555796156</v>
      </c>
      <c r="P496" s="11">
        <f t="shared" si="55"/>
        <v>127931210.58362548</v>
      </c>
    </row>
    <row r="497" spans="3:16" x14ac:dyDescent="0.25">
      <c r="C497">
        <v>488</v>
      </c>
      <c r="D497">
        <v>1.89591</v>
      </c>
      <c r="E497">
        <v>1.4281999999999999</v>
      </c>
      <c r="F497">
        <v>9.2642999999999996E-3</v>
      </c>
      <c r="G497">
        <f t="shared" si="49"/>
        <v>0</v>
      </c>
      <c r="H497">
        <f t="shared" si="49"/>
        <v>0</v>
      </c>
      <c r="I497">
        <f t="shared" si="50"/>
        <v>0</v>
      </c>
      <c r="J497">
        <f t="shared" si="50"/>
        <v>0</v>
      </c>
      <c r="K497">
        <f t="shared" si="51"/>
        <v>0</v>
      </c>
      <c r="L497">
        <f t="shared" si="51"/>
        <v>0</v>
      </c>
      <c r="M497" s="11">
        <f t="shared" si="52"/>
        <v>0</v>
      </c>
      <c r="N497">
        <f t="shared" si="53"/>
        <v>146385400</v>
      </c>
      <c r="O497" s="11">
        <f t="shared" si="54"/>
        <v>1187801.8555796156</v>
      </c>
      <c r="P497" s="11">
        <f t="shared" si="55"/>
        <v>145197598.14442039</v>
      </c>
    </row>
    <row r="498" spans="3:16" x14ac:dyDescent="0.25">
      <c r="C498">
        <v>489</v>
      </c>
      <c r="D498">
        <v>1.4968699999999999</v>
      </c>
      <c r="E498">
        <v>1.1459299999999999</v>
      </c>
      <c r="F498">
        <v>8.2477999999999996E-3</v>
      </c>
      <c r="G498">
        <f t="shared" si="49"/>
        <v>0.15312999999999999</v>
      </c>
      <c r="H498">
        <f t="shared" si="49"/>
        <v>5.3130000000000122E-2</v>
      </c>
      <c r="I498">
        <f t="shared" si="50"/>
        <v>4.070000000000018E-3</v>
      </c>
      <c r="J498">
        <f t="shared" si="50"/>
        <v>0</v>
      </c>
      <c r="K498">
        <f t="shared" si="51"/>
        <v>2.5220000000000103E-4</v>
      </c>
      <c r="L498">
        <f t="shared" si="51"/>
        <v>0</v>
      </c>
      <c r="M498" s="11">
        <f t="shared" si="52"/>
        <v>7661396.7807622049</v>
      </c>
      <c r="N498">
        <f t="shared" si="53"/>
        <v>120225100</v>
      </c>
      <c r="O498" s="11">
        <f t="shared" si="54"/>
        <v>1187801.8555796156</v>
      </c>
      <c r="P498" s="11">
        <f t="shared" si="55"/>
        <v>126698694.9251826</v>
      </c>
    </row>
    <row r="499" spans="3:16" x14ac:dyDescent="0.25">
      <c r="C499">
        <v>490</v>
      </c>
      <c r="D499">
        <v>1.5757399999999999</v>
      </c>
      <c r="E499">
        <v>1.1692499999999999</v>
      </c>
      <c r="F499">
        <v>8.8363999999999995E-3</v>
      </c>
      <c r="G499">
        <f t="shared" si="49"/>
        <v>7.4259999999999993E-2</v>
      </c>
      <c r="H499">
        <f t="shared" si="49"/>
        <v>0</v>
      </c>
      <c r="I499">
        <f t="shared" si="50"/>
        <v>0</v>
      </c>
      <c r="J499">
        <f t="shared" si="50"/>
        <v>0</v>
      </c>
      <c r="K499">
        <f t="shared" si="51"/>
        <v>0</v>
      </c>
      <c r="L499">
        <f t="shared" si="51"/>
        <v>0</v>
      </c>
      <c r="M499" s="11">
        <f t="shared" si="52"/>
        <v>2771250.4973799996</v>
      </c>
      <c r="N499">
        <f t="shared" si="53"/>
        <v>125322900</v>
      </c>
      <c r="O499" s="11">
        <f t="shared" si="54"/>
        <v>1187801.8555796156</v>
      </c>
      <c r="P499" s="11">
        <f t="shared" si="55"/>
        <v>126906348.64180039</v>
      </c>
    </row>
    <row r="500" spans="3:16" x14ac:dyDescent="0.25">
      <c r="C500">
        <v>491</v>
      </c>
      <c r="D500">
        <v>1.6113299999999999</v>
      </c>
      <c r="E500">
        <v>1.2463500000000001</v>
      </c>
      <c r="F500">
        <v>8.0047E-3</v>
      </c>
      <c r="G500">
        <f t="shared" si="49"/>
        <v>3.8669999999999982E-2</v>
      </c>
      <c r="H500">
        <f t="shared" si="49"/>
        <v>0</v>
      </c>
      <c r="I500">
        <f t="shared" si="50"/>
        <v>0</v>
      </c>
      <c r="J500">
        <f t="shared" si="50"/>
        <v>0</v>
      </c>
      <c r="K500">
        <f t="shared" si="51"/>
        <v>4.953000000000006E-4</v>
      </c>
      <c r="L500">
        <f t="shared" si="51"/>
        <v>0</v>
      </c>
      <c r="M500" s="11">
        <f t="shared" si="52"/>
        <v>2963810.2066203011</v>
      </c>
      <c r="N500">
        <f t="shared" si="53"/>
        <v>126562900</v>
      </c>
      <c r="O500" s="11">
        <f t="shared" si="54"/>
        <v>1187801.8555796156</v>
      </c>
      <c r="P500" s="11">
        <f t="shared" si="55"/>
        <v>128338908.35104069</v>
      </c>
    </row>
    <row r="501" spans="3:16" x14ac:dyDescent="0.25">
      <c r="C501">
        <v>492</v>
      </c>
      <c r="D501">
        <v>1.58758</v>
      </c>
      <c r="E501">
        <v>1.23102</v>
      </c>
      <c r="F501">
        <v>7.9159E-3</v>
      </c>
      <c r="G501">
        <f t="shared" si="49"/>
        <v>6.241999999999992E-2</v>
      </c>
      <c r="H501">
        <f t="shared" si="49"/>
        <v>0</v>
      </c>
      <c r="I501">
        <f t="shared" si="50"/>
        <v>0</v>
      </c>
      <c r="J501">
        <f t="shared" si="50"/>
        <v>0</v>
      </c>
      <c r="K501">
        <f t="shared" si="51"/>
        <v>5.8410000000000059E-4</v>
      </c>
      <c r="L501">
        <f t="shared" si="51"/>
        <v>8.4100000000000147E-5</v>
      </c>
      <c r="M501" s="11">
        <f t="shared" si="52"/>
        <v>4127507.6879676986</v>
      </c>
      <c r="N501">
        <f t="shared" si="53"/>
        <v>124966200</v>
      </c>
      <c r="O501" s="11">
        <f t="shared" si="54"/>
        <v>1187801.8555796156</v>
      </c>
      <c r="P501" s="11">
        <f t="shared" si="55"/>
        <v>127905905.83238809</v>
      </c>
    </row>
    <row r="502" spans="3:16" x14ac:dyDescent="0.25">
      <c r="C502">
        <v>493</v>
      </c>
      <c r="D502">
        <v>1.8839900000000001</v>
      </c>
      <c r="E502">
        <v>1.23814</v>
      </c>
      <c r="F502">
        <v>8.574E-3</v>
      </c>
      <c r="G502">
        <f t="shared" si="49"/>
        <v>0</v>
      </c>
      <c r="H502">
        <f t="shared" si="49"/>
        <v>0</v>
      </c>
      <c r="I502">
        <f t="shared" si="50"/>
        <v>0</v>
      </c>
      <c r="J502">
        <f t="shared" si="50"/>
        <v>0</v>
      </c>
      <c r="K502">
        <f t="shared" si="51"/>
        <v>0</v>
      </c>
      <c r="L502">
        <f t="shared" si="51"/>
        <v>0</v>
      </c>
      <c r="M502" s="11">
        <f t="shared" si="52"/>
        <v>0</v>
      </c>
      <c r="N502">
        <f t="shared" si="53"/>
        <v>133882800</v>
      </c>
      <c r="O502" s="11">
        <f t="shared" si="54"/>
        <v>1187801.8555796156</v>
      </c>
      <c r="P502" s="11">
        <f t="shared" si="55"/>
        <v>132694998.14442039</v>
      </c>
    </row>
    <row r="503" spans="3:16" x14ac:dyDescent="0.25">
      <c r="C503">
        <v>494</v>
      </c>
      <c r="D503">
        <v>1.80505</v>
      </c>
      <c r="E503">
        <v>1.26085</v>
      </c>
      <c r="F503">
        <v>8.9312000000000002E-3</v>
      </c>
      <c r="G503">
        <f t="shared" si="49"/>
        <v>0</v>
      </c>
      <c r="H503">
        <f t="shared" si="49"/>
        <v>0</v>
      </c>
      <c r="I503">
        <f t="shared" si="50"/>
        <v>0</v>
      </c>
      <c r="J503">
        <f t="shared" si="50"/>
        <v>0</v>
      </c>
      <c r="K503">
        <f t="shared" si="51"/>
        <v>0</v>
      </c>
      <c r="L503">
        <f t="shared" si="51"/>
        <v>0</v>
      </c>
      <c r="M503" s="11">
        <f t="shared" si="52"/>
        <v>0</v>
      </c>
      <c r="N503">
        <f t="shared" si="53"/>
        <v>134868300</v>
      </c>
      <c r="O503" s="11">
        <f t="shared" si="54"/>
        <v>1187801.8555796156</v>
      </c>
      <c r="P503" s="11">
        <f t="shared" si="55"/>
        <v>133680498.14442039</v>
      </c>
    </row>
    <row r="504" spans="3:16" x14ac:dyDescent="0.25">
      <c r="C504">
        <v>495</v>
      </c>
      <c r="D504">
        <v>1.72421</v>
      </c>
      <c r="E504">
        <v>1.3026500000000001</v>
      </c>
      <c r="F504">
        <v>8.9265000000000004E-3</v>
      </c>
      <c r="G504">
        <f t="shared" si="49"/>
        <v>0</v>
      </c>
      <c r="H504">
        <f t="shared" si="49"/>
        <v>0</v>
      </c>
      <c r="I504">
        <f t="shared" si="50"/>
        <v>0</v>
      </c>
      <c r="J504">
        <f t="shared" si="50"/>
        <v>0</v>
      </c>
      <c r="K504">
        <f t="shared" si="51"/>
        <v>0</v>
      </c>
      <c r="L504">
        <f t="shared" si="51"/>
        <v>0</v>
      </c>
      <c r="M504" s="11">
        <f t="shared" si="52"/>
        <v>0</v>
      </c>
      <c r="N504">
        <f t="shared" si="53"/>
        <v>135322700</v>
      </c>
      <c r="O504" s="11">
        <f t="shared" si="54"/>
        <v>1187801.8555796156</v>
      </c>
      <c r="P504" s="11">
        <f t="shared" si="55"/>
        <v>134134898.14442039</v>
      </c>
    </row>
    <row r="505" spans="3:16" x14ac:dyDescent="0.25">
      <c r="C505">
        <v>496</v>
      </c>
      <c r="D505">
        <v>1.70156</v>
      </c>
      <c r="E505">
        <v>1.28369</v>
      </c>
      <c r="F505">
        <v>9.3180999999999993E-3</v>
      </c>
      <c r="G505">
        <f t="shared" si="49"/>
        <v>0</v>
      </c>
      <c r="H505">
        <f t="shared" si="49"/>
        <v>0</v>
      </c>
      <c r="I505">
        <f t="shared" si="50"/>
        <v>0</v>
      </c>
      <c r="J505">
        <f t="shared" si="50"/>
        <v>0</v>
      </c>
      <c r="K505">
        <f t="shared" si="51"/>
        <v>0</v>
      </c>
      <c r="L505">
        <f t="shared" si="51"/>
        <v>0</v>
      </c>
      <c r="M505" s="11">
        <f t="shared" si="52"/>
        <v>0</v>
      </c>
      <c r="N505">
        <f t="shared" si="53"/>
        <v>135488100</v>
      </c>
      <c r="O505" s="11">
        <f t="shared" si="54"/>
        <v>1187801.8555796156</v>
      </c>
      <c r="P505" s="11">
        <f t="shared" si="55"/>
        <v>134300298.14442039</v>
      </c>
    </row>
    <row r="506" spans="3:16" x14ac:dyDescent="0.25">
      <c r="C506">
        <v>497</v>
      </c>
      <c r="D506">
        <v>1.6039000000000001</v>
      </c>
      <c r="E506">
        <v>1.0692900000000001</v>
      </c>
      <c r="F506">
        <v>8.0318999999999998E-3</v>
      </c>
      <c r="G506">
        <f t="shared" si="49"/>
        <v>4.6099999999999808E-2</v>
      </c>
      <c r="H506">
        <f t="shared" si="49"/>
        <v>0</v>
      </c>
      <c r="I506">
        <f t="shared" si="50"/>
        <v>8.0709999999999837E-2</v>
      </c>
      <c r="J506">
        <f t="shared" si="50"/>
        <v>3.0710000000000015E-2</v>
      </c>
      <c r="K506">
        <f t="shared" si="51"/>
        <v>4.6810000000000081E-4</v>
      </c>
      <c r="L506">
        <f t="shared" si="51"/>
        <v>0</v>
      </c>
      <c r="M506" s="11">
        <f t="shared" si="52"/>
        <v>3157583.5946130957</v>
      </c>
      <c r="N506">
        <f t="shared" si="53"/>
        <v>117670100</v>
      </c>
      <c r="O506" s="11">
        <f t="shared" si="54"/>
        <v>1187801.8555796156</v>
      </c>
      <c r="P506" s="11">
        <f t="shared" si="55"/>
        <v>119639881.73903348</v>
      </c>
    </row>
    <row r="507" spans="3:16" x14ac:dyDescent="0.25">
      <c r="C507">
        <v>498</v>
      </c>
      <c r="D507">
        <v>1.51488</v>
      </c>
      <c r="E507">
        <v>1.1157300000000001</v>
      </c>
      <c r="F507">
        <v>8.2862000000000005E-3</v>
      </c>
      <c r="G507">
        <f t="shared" si="49"/>
        <v>0.13511999999999991</v>
      </c>
      <c r="H507">
        <f t="shared" si="49"/>
        <v>3.512000000000004E-2</v>
      </c>
      <c r="I507">
        <f t="shared" si="50"/>
        <v>3.4269999999999801E-2</v>
      </c>
      <c r="J507">
        <f t="shared" si="50"/>
        <v>0</v>
      </c>
      <c r="K507">
        <f t="shared" si="51"/>
        <v>2.138000000000001E-4</v>
      </c>
      <c r="L507">
        <f t="shared" si="51"/>
        <v>0</v>
      </c>
      <c r="M507" s="11">
        <f t="shared" si="52"/>
        <v>6473934.9006937975</v>
      </c>
      <c r="N507">
        <f t="shared" si="53"/>
        <v>119228900</v>
      </c>
      <c r="O507" s="11">
        <f t="shared" si="54"/>
        <v>1187801.8555796156</v>
      </c>
      <c r="P507" s="11">
        <f t="shared" si="55"/>
        <v>124515033.04511419</v>
      </c>
    </row>
    <row r="508" spans="3:16" x14ac:dyDescent="0.25">
      <c r="C508">
        <v>499</v>
      </c>
      <c r="D508">
        <v>1.8491</v>
      </c>
      <c r="E508">
        <v>1.4185700000000001</v>
      </c>
      <c r="F508">
        <v>9.2881000000000005E-3</v>
      </c>
      <c r="G508">
        <f t="shared" si="49"/>
        <v>0</v>
      </c>
      <c r="H508">
        <f t="shared" si="49"/>
        <v>0</v>
      </c>
      <c r="I508">
        <f t="shared" si="50"/>
        <v>0</v>
      </c>
      <c r="J508">
        <f t="shared" si="50"/>
        <v>0</v>
      </c>
      <c r="K508">
        <f t="shared" si="51"/>
        <v>0</v>
      </c>
      <c r="L508">
        <f t="shared" si="51"/>
        <v>0</v>
      </c>
      <c r="M508" s="11">
        <f t="shared" si="52"/>
        <v>0</v>
      </c>
      <c r="N508">
        <f t="shared" si="53"/>
        <v>145062900</v>
      </c>
      <c r="O508" s="11">
        <f t="shared" si="54"/>
        <v>1187801.8555796156</v>
      </c>
      <c r="P508" s="11">
        <f t="shared" si="55"/>
        <v>143875098.14442039</v>
      </c>
    </row>
    <row r="509" spans="3:16" x14ac:dyDescent="0.25">
      <c r="C509">
        <v>500</v>
      </c>
      <c r="D509">
        <v>1.5485500000000001</v>
      </c>
      <c r="E509">
        <v>1.21499</v>
      </c>
      <c r="F509">
        <v>9.1529000000000003E-3</v>
      </c>
      <c r="G509">
        <f t="shared" si="49"/>
        <v>0.10144999999999982</v>
      </c>
      <c r="H509">
        <f t="shared" si="49"/>
        <v>1.4499999999999513E-3</v>
      </c>
      <c r="I509">
        <f t="shared" si="50"/>
        <v>0</v>
      </c>
      <c r="J509">
        <f t="shared" si="50"/>
        <v>0</v>
      </c>
      <c r="K509">
        <f t="shared" si="51"/>
        <v>0</v>
      </c>
      <c r="L509">
        <f t="shared" si="51"/>
        <v>0</v>
      </c>
      <c r="M509" s="11">
        <f t="shared" si="52"/>
        <v>3817932.9009499918</v>
      </c>
      <c r="N509">
        <f t="shared" si="53"/>
        <v>128332100</v>
      </c>
      <c r="O509" s="11">
        <f t="shared" si="54"/>
        <v>1187801.8555796156</v>
      </c>
      <c r="P509" s="11">
        <f t="shared" si="55"/>
        <v>130962231.04537037</v>
      </c>
    </row>
    <row r="510" spans="3:16" x14ac:dyDescent="0.25">
      <c r="C510">
        <v>501</v>
      </c>
      <c r="D510">
        <v>1.6174200000000001</v>
      </c>
      <c r="E510">
        <v>1.18441</v>
      </c>
      <c r="F510">
        <v>8.1530000000000005E-3</v>
      </c>
      <c r="G510">
        <f t="shared" si="49"/>
        <v>3.2579999999999831E-2</v>
      </c>
      <c r="H510">
        <f t="shared" si="49"/>
        <v>0</v>
      </c>
      <c r="I510">
        <f t="shared" si="50"/>
        <v>0</v>
      </c>
      <c r="J510">
        <f t="shared" si="50"/>
        <v>0</v>
      </c>
      <c r="K510">
        <f t="shared" si="51"/>
        <v>3.4700000000000009E-4</v>
      </c>
      <c r="L510">
        <f t="shared" si="51"/>
        <v>0</v>
      </c>
      <c r="M510" s="11">
        <f t="shared" si="52"/>
        <v>2281218.2007369939</v>
      </c>
      <c r="N510">
        <f t="shared" si="53"/>
        <v>124180900</v>
      </c>
      <c r="O510" s="11">
        <f t="shared" si="54"/>
        <v>1187801.8555796156</v>
      </c>
      <c r="P510" s="11">
        <f t="shared" si="55"/>
        <v>125274316.34515738</v>
      </c>
    </row>
    <row r="511" spans="3:16" x14ac:dyDescent="0.25">
      <c r="C511">
        <v>502</v>
      </c>
      <c r="D511">
        <v>1.67669</v>
      </c>
      <c r="E511">
        <v>1.2747900000000001</v>
      </c>
      <c r="F511">
        <v>8.5567000000000004E-3</v>
      </c>
      <c r="G511">
        <f t="shared" si="49"/>
        <v>0</v>
      </c>
      <c r="H511">
        <f t="shared" si="49"/>
        <v>0</v>
      </c>
      <c r="I511">
        <f t="shared" si="50"/>
        <v>0</v>
      </c>
      <c r="J511">
        <f t="shared" si="50"/>
        <v>0</v>
      </c>
      <c r="K511">
        <f t="shared" si="51"/>
        <v>0</v>
      </c>
      <c r="L511">
        <f t="shared" si="51"/>
        <v>0</v>
      </c>
      <c r="M511" s="11">
        <f t="shared" si="52"/>
        <v>0</v>
      </c>
      <c r="N511">
        <f t="shared" si="53"/>
        <v>131500100</v>
      </c>
      <c r="O511" s="11">
        <f t="shared" si="54"/>
        <v>1187801.8555796156</v>
      </c>
      <c r="P511" s="11">
        <f t="shared" si="55"/>
        <v>130312298.14442039</v>
      </c>
    </row>
    <row r="512" spans="3:16" x14ac:dyDescent="0.25">
      <c r="C512">
        <v>503</v>
      </c>
      <c r="D512">
        <v>1.65448</v>
      </c>
      <c r="E512">
        <v>1.20407</v>
      </c>
      <c r="F512">
        <v>7.6861999999999998E-3</v>
      </c>
      <c r="G512">
        <f t="shared" si="49"/>
        <v>0</v>
      </c>
      <c r="H512">
        <f t="shared" si="49"/>
        <v>0</v>
      </c>
      <c r="I512">
        <f t="shared" si="50"/>
        <v>0</v>
      </c>
      <c r="J512">
        <f t="shared" si="50"/>
        <v>0</v>
      </c>
      <c r="K512">
        <f t="shared" si="51"/>
        <v>8.1380000000000081E-4</v>
      </c>
      <c r="L512">
        <f t="shared" si="51"/>
        <v>3.1380000000000036E-4</v>
      </c>
      <c r="M512" s="11">
        <f t="shared" si="52"/>
        <v>2516318.9852386024</v>
      </c>
      <c r="N512">
        <f t="shared" si="53"/>
        <v>124037900</v>
      </c>
      <c r="O512" s="11">
        <f t="shared" si="54"/>
        <v>1187801.8555796156</v>
      </c>
      <c r="P512" s="11">
        <f t="shared" si="55"/>
        <v>125366417.12965898</v>
      </c>
    </row>
    <row r="513" spans="3:16" x14ac:dyDescent="0.25">
      <c r="C513">
        <v>504</v>
      </c>
      <c r="D513">
        <v>1.6148400000000001</v>
      </c>
      <c r="E513">
        <v>1.2630300000000001</v>
      </c>
      <c r="F513">
        <v>8.7761000000000002E-3</v>
      </c>
      <c r="G513">
        <f t="shared" si="49"/>
        <v>3.5159999999999858E-2</v>
      </c>
      <c r="H513">
        <f t="shared" si="49"/>
        <v>0</v>
      </c>
      <c r="I513">
        <f t="shared" si="50"/>
        <v>0</v>
      </c>
      <c r="J513">
        <f t="shared" si="50"/>
        <v>0</v>
      </c>
      <c r="K513">
        <f t="shared" si="51"/>
        <v>0</v>
      </c>
      <c r="L513">
        <f t="shared" si="51"/>
        <v>0</v>
      </c>
      <c r="M513" s="11">
        <f t="shared" si="52"/>
        <v>1312108.3690799947</v>
      </c>
      <c r="N513">
        <f t="shared" si="53"/>
        <v>130552700</v>
      </c>
      <c r="O513" s="11">
        <f t="shared" si="54"/>
        <v>1187801.8555796156</v>
      </c>
      <c r="P513" s="11">
        <f t="shared" si="55"/>
        <v>130677006.51350038</v>
      </c>
    </row>
    <row r="514" spans="3:16" x14ac:dyDescent="0.25">
      <c r="C514">
        <v>505</v>
      </c>
      <c r="D514">
        <v>1.4995400000000001</v>
      </c>
      <c r="E514">
        <v>1.12331</v>
      </c>
      <c r="F514">
        <v>7.7342000000000001E-3</v>
      </c>
      <c r="G514">
        <f t="shared" si="49"/>
        <v>0.15045999999999982</v>
      </c>
      <c r="H514">
        <f t="shared" si="49"/>
        <v>5.0459999999999949E-2</v>
      </c>
      <c r="I514">
        <f t="shared" si="50"/>
        <v>2.668999999999988E-2</v>
      </c>
      <c r="J514">
        <f t="shared" si="50"/>
        <v>0</v>
      </c>
      <c r="K514">
        <f t="shared" si="51"/>
        <v>7.6580000000000051E-4</v>
      </c>
      <c r="L514">
        <f t="shared" si="51"/>
        <v>2.6580000000000006E-4</v>
      </c>
      <c r="M514" s="11">
        <f t="shared" si="52"/>
        <v>9094742.4944325928</v>
      </c>
      <c r="N514">
        <f t="shared" si="53"/>
        <v>117093100</v>
      </c>
      <c r="O514" s="11">
        <f t="shared" si="54"/>
        <v>1187801.8555796156</v>
      </c>
      <c r="P514" s="11">
        <f t="shared" si="55"/>
        <v>125000040.63885298</v>
      </c>
    </row>
    <row r="515" spans="3:16" x14ac:dyDescent="0.25">
      <c r="C515">
        <v>506</v>
      </c>
      <c r="D515">
        <v>1.6404099999999999</v>
      </c>
      <c r="E515">
        <v>1.15896</v>
      </c>
      <c r="F515">
        <v>8.9072000000000005E-3</v>
      </c>
      <c r="G515">
        <f t="shared" si="49"/>
        <v>9.5899999999999874E-3</v>
      </c>
      <c r="H515">
        <f t="shared" si="49"/>
        <v>0</v>
      </c>
      <c r="I515">
        <f t="shared" si="50"/>
        <v>0</v>
      </c>
      <c r="J515">
        <f t="shared" si="50"/>
        <v>0</v>
      </c>
      <c r="K515">
        <f t="shared" si="51"/>
        <v>0</v>
      </c>
      <c r="L515">
        <f t="shared" si="51"/>
        <v>0</v>
      </c>
      <c r="M515" s="11">
        <f t="shared" si="52"/>
        <v>357881.66266999952</v>
      </c>
      <c r="N515">
        <f t="shared" si="53"/>
        <v>126385000</v>
      </c>
      <c r="O515" s="11">
        <f t="shared" si="54"/>
        <v>1187801.8555796156</v>
      </c>
      <c r="P515" s="11">
        <f t="shared" si="55"/>
        <v>125555079.80709039</v>
      </c>
    </row>
    <row r="516" spans="3:16" x14ac:dyDescent="0.25">
      <c r="C516">
        <v>507</v>
      </c>
      <c r="D516">
        <v>1.7352399999999999</v>
      </c>
      <c r="E516">
        <v>1.2462200000000001</v>
      </c>
      <c r="F516">
        <v>8.6307999999999992E-3</v>
      </c>
      <c r="G516">
        <f t="shared" si="49"/>
        <v>0</v>
      </c>
      <c r="H516">
        <f t="shared" si="49"/>
        <v>0</v>
      </c>
      <c r="I516">
        <f t="shared" si="50"/>
        <v>0</v>
      </c>
      <c r="J516">
        <f t="shared" si="50"/>
        <v>0</v>
      </c>
      <c r="K516">
        <f t="shared" si="51"/>
        <v>0</v>
      </c>
      <c r="L516">
        <f t="shared" si="51"/>
        <v>0</v>
      </c>
      <c r="M516" s="11">
        <f t="shared" si="52"/>
        <v>0</v>
      </c>
      <c r="N516">
        <f t="shared" si="53"/>
        <v>131539000</v>
      </c>
      <c r="O516" s="11">
        <f t="shared" si="54"/>
        <v>1187801.8555796156</v>
      </c>
      <c r="P516" s="11">
        <f t="shared" si="55"/>
        <v>130351198.14442039</v>
      </c>
    </row>
    <row r="517" spans="3:16" x14ac:dyDescent="0.25">
      <c r="C517">
        <v>508</v>
      </c>
      <c r="D517">
        <v>1.75227</v>
      </c>
      <c r="E517">
        <v>1.32308</v>
      </c>
      <c r="F517">
        <v>9.9249000000000004E-3</v>
      </c>
      <c r="G517">
        <f t="shared" si="49"/>
        <v>0</v>
      </c>
      <c r="H517">
        <f t="shared" si="49"/>
        <v>0</v>
      </c>
      <c r="I517">
        <f t="shared" si="50"/>
        <v>0</v>
      </c>
      <c r="J517">
        <f t="shared" si="50"/>
        <v>0</v>
      </c>
      <c r="K517">
        <f t="shared" si="51"/>
        <v>0</v>
      </c>
      <c r="L517">
        <f t="shared" si="51"/>
        <v>0</v>
      </c>
      <c r="M517" s="11">
        <f t="shared" si="52"/>
        <v>0</v>
      </c>
      <c r="N517">
        <f t="shared" si="53"/>
        <v>140899000</v>
      </c>
      <c r="O517" s="11">
        <f t="shared" si="54"/>
        <v>1187801.8555796156</v>
      </c>
      <c r="P517" s="11">
        <f t="shared" si="55"/>
        <v>139711198.14442039</v>
      </c>
    </row>
    <row r="518" spans="3:16" x14ac:dyDescent="0.25">
      <c r="C518">
        <v>509</v>
      </c>
      <c r="D518">
        <v>1.59944</v>
      </c>
      <c r="E518">
        <v>1.1207100000000001</v>
      </c>
      <c r="F518">
        <v>8.1872000000000004E-3</v>
      </c>
      <c r="G518">
        <f t="shared" si="49"/>
        <v>5.0559999999999938E-2</v>
      </c>
      <c r="H518">
        <f t="shared" si="49"/>
        <v>0</v>
      </c>
      <c r="I518">
        <f t="shared" si="50"/>
        <v>2.9289999999999816E-2</v>
      </c>
      <c r="J518">
        <f t="shared" si="50"/>
        <v>0</v>
      </c>
      <c r="K518">
        <f t="shared" si="51"/>
        <v>3.1280000000000023E-4</v>
      </c>
      <c r="L518">
        <f t="shared" si="51"/>
        <v>0</v>
      </c>
      <c r="M518" s="11">
        <f t="shared" si="52"/>
        <v>2847198.3990227981</v>
      </c>
      <c r="N518">
        <f t="shared" si="53"/>
        <v>120773100</v>
      </c>
      <c r="O518" s="11">
        <f t="shared" si="54"/>
        <v>1187801.8555796156</v>
      </c>
      <c r="P518" s="11">
        <f t="shared" si="55"/>
        <v>122432496.54344319</v>
      </c>
    </row>
    <row r="519" spans="3:16" x14ac:dyDescent="0.25">
      <c r="C519">
        <v>510</v>
      </c>
      <c r="D519">
        <v>1.7917799999999999</v>
      </c>
      <c r="E519">
        <v>1.2343</v>
      </c>
      <c r="F519">
        <v>8.9429000000000002E-3</v>
      </c>
      <c r="G519">
        <f t="shared" si="49"/>
        <v>0</v>
      </c>
      <c r="H519">
        <f t="shared" si="49"/>
        <v>0</v>
      </c>
      <c r="I519">
        <f t="shared" si="50"/>
        <v>0</v>
      </c>
      <c r="J519">
        <f t="shared" si="50"/>
        <v>0</v>
      </c>
      <c r="K519">
        <f t="shared" si="51"/>
        <v>0</v>
      </c>
      <c r="L519">
        <f t="shared" si="51"/>
        <v>0</v>
      </c>
      <c r="M519" s="11">
        <f t="shared" si="52"/>
        <v>0</v>
      </c>
      <c r="N519">
        <f t="shared" si="53"/>
        <v>133322200</v>
      </c>
      <c r="O519" s="11">
        <f t="shared" si="54"/>
        <v>1187801.8555796156</v>
      </c>
      <c r="P519" s="11">
        <f t="shared" si="55"/>
        <v>132134398.14442039</v>
      </c>
    </row>
    <row r="520" spans="3:16" x14ac:dyDescent="0.25">
      <c r="C520">
        <v>511</v>
      </c>
      <c r="D520">
        <v>1.87527</v>
      </c>
      <c r="E520">
        <v>1.31768</v>
      </c>
      <c r="F520">
        <v>9.4274000000000007E-3</v>
      </c>
      <c r="G520">
        <f t="shared" si="49"/>
        <v>0</v>
      </c>
      <c r="H520">
        <f t="shared" si="49"/>
        <v>0</v>
      </c>
      <c r="I520">
        <f t="shared" si="50"/>
        <v>0</v>
      </c>
      <c r="J520">
        <f t="shared" si="50"/>
        <v>0</v>
      </c>
      <c r="K520">
        <f t="shared" si="51"/>
        <v>0</v>
      </c>
      <c r="L520">
        <f t="shared" si="51"/>
        <v>0</v>
      </c>
      <c r="M520" s="11">
        <f t="shared" si="52"/>
        <v>0</v>
      </c>
      <c r="N520">
        <f t="shared" si="53"/>
        <v>141099000</v>
      </c>
      <c r="O520" s="11">
        <f t="shared" si="54"/>
        <v>1187801.8555796156</v>
      </c>
      <c r="P520" s="11">
        <f t="shared" si="55"/>
        <v>139911198.14442039</v>
      </c>
    </row>
    <row r="521" spans="3:16" x14ac:dyDescent="0.25">
      <c r="C521">
        <v>512</v>
      </c>
      <c r="D521">
        <v>1.5702499999999999</v>
      </c>
      <c r="E521">
        <v>1.18313</v>
      </c>
      <c r="F521">
        <v>9.0830000000000008E-3</v>
      </c>
      <c r="G521">
        <f t="shared" si="49"/>
        <v>7.9749999999999988E-2</v>
      </c>
      <c r="H521">
        <f t="shared" si="49"/>
        <v>0</v>
      </c>
      <c r="I521">
        <f t="shared" si="50"/>
        <v>0</v>
      </c>
      <c r="J521">
        <f t="shared" si="50"/>
        <v>0</v>
      </c>
      <c r="K521">
        <f t="shared" si="51"/>
        <v>0</v>
      </c>
      <c r="L521">
        <f t="shared" si="51"/>
        <v>0</v>
      </c>
      <c r="M521" s="11">
        <f t="shared" si="52"/>
        <v>2976127.4867499997</v>
      </c>
      <c r="N521">
        <f t="shared" si="53"/>
        <v>126893500</v>
      </c>
      <c r="O521" s="11">
        <f t="shared" si="54"/>
        <v>1187801.8555796156</v>
      </c>
      <c r="P521" s="11">
        <f t="shared" si="55"/>
        <v>128681825.63117039</v>
      </c>
    </row>
    <row r="522" spans="3:16" x14ac:dyDescent="0.25">
      <c r="C522">
        <v>513</v>
      </c>
      <c r="D522">
        <v>1.5954299999999999</v>
      </c>
      <c r="E522">
        <v>1.2871900000000001</v>
      </c>
      <c r="F522">
        <v>8.6145000000000006E-3</v>
      </c>
      <c r="G522">
        <f t="shared" si="49"/>
        <v>5.4570000000000007E-2</v>
      </c>
      <c r="H522">
        <f t="shared" si="49"/>
        <v>0</v>
      </c>
      <c r="I522">
        <f t="shared" si="50"/>
        <v>0</v>
      </c>
      <c r="J522">
        <f t="shared" si="50"/>
        <v>0</v>
      </c>
      <c r="K522">
        <f t="shared" si="51"/>
        <v>0</v>
      </c>
      <c r="L522">
        <f t="shared" si="51"/>
        <v>0</v>
      </c>
      <c r="M522" s="11">
        <f t="shared" si="52"/>
        <v>2036454.8834100002</v>
      </c>
      <c r="N522">
        <f t="shared" si="53"/>
        <v>130726100</v>
      </c>
      <c r="O522" s="11">
        <f t="shared" si="54"/>
        <v>1187801.8555796156</v>
      </c>
      <c r="P522" s="11">
        <f t="shared" si="55"/>
        <v>131574753.02783039</v>
      </c>
    </row>
    <row r="523" spans="3:16" x14ac:dyDescent="0.25">
      <c r="C523">
        <v>514</v>
      </c>
      <c r="D523">
        <v>1.6853499999999999</v>
      </c>
      <c r="E523">
        <v>1.31708</v>
      </c>
      <c r="F523">
        <v>8.1060000000000004E-3</v>
      </c>
      <c r="G523">
        <f t="shared" ref="G523:H586" si="56">IF($D523&lt;G$9,G$9-$D523,0)</f>
        <v>0</v>
      </c>
      <c r="H523">
        <f t="shared" si="56"/>
        <v>0</v>
      </c>
      <c r="I523">
        <f t="shared" ref="I523:J586" si="57">IF($E523&lt;I$9,I$9-$E523,0)</f>
        <v>0</v>
      </c>
      <c r="J523">
        <f t="shared" si="57"/>
        <v>0</v>
      </c>
      <c r="K523">
        <f t="shared" ref="K523:L586" si="58">IF($F523&lt;K$9,K$9-$F523,0)</f>
        <v>3.9400000000000025E-4</v>
      </c>
      <c r="L523">
        <f t="shared" si="58"/>
        <v>0</v>
      </c>
      <c r="M523" s="11">
        <f t="shared" ref="M523:M586" si="59">SUMPRODUCT($G$5:$L$5,G523:L523)</f>
        <v>1209694.4770940007</v>
      </c>
      <c r="N523">
        <f t="shared" ref="N523:N586" si="60">SUMPRODUCT(D523:F523,$D$6:$F$6)</f>
        <v>131985000</v>
      </c>
      <c r="O523" s="11">
        <f t="shared" ref="O523:O586" si="61">$I$3</f>
        <v>1187801.8555796156</v>
      </c>
      <c r="P523" s="11">
        <f t="shared" ref="P523:P586" si="62">N523+M523-O523</f>
        <v>132006892.62151438</v>
      </c>
    </row>
    <row r="524" spans="3:16" x14ac:dyDescent="0.25">
      <c r="C524">
        <v>515</v>
      </c>
      <c r="D524">
        <v>1.3377600000000001</v>
      </c>
      <c r="E524">
        <v>1.1180300000000001</v>
      </c>
      <c r="F524">
        <v>9.6597000000000002E-3</v>
      </c>
      <c r="G524">
        <f t="shared" si="56"/>
        <v>0.31223999999999985</v>
      </c>
      <c r="H524">
        <f t="shared" si="56"/>
        <v>0.21223999999999998</v>
      </c>
      <c r="I524">
        <f t="shared" si="57"/>
        <v>3.1969999999999832E-2</v>
      </c>
      <c r="J524">
        <f t="shared" si="57"/>
        <v>0</v>
      </c>
      <c r="K524">
        <f t="shared" si="58"/>
        <v>0</v>
      </c>
      <c r="L524">
        <f t="shared" si="58"/>
        <v>0</v>
      </c>
      <c r="M524" s="11">
        <f t="shared" si="59"/>
        <v>16336187.095909994</v>
      </c>
      <c r="N524">
        <f t="shared" si="60"/>
        <v>121295500</v>
      </c>
      <c r="O524" s="11">
        <f t="shared" si="61"/>
        <v>1187801.8555796156</v>
      </c>
      <c r="P524" s="11">
        <f t="shared" si="62"/>
        <v>136443885.24033037</v>
      </c>
    </row>
    <row r="525" spans="3:16" x14ac:dyDescent="0.25">
      <c r="C525">
        <v>516</v>
      </c>
      <c r="D525">
        <v>1.82847</v>
      </c>
      <c r="E525">
        <v>1.33386</v>
      </c>
      <c r="F525">
        <v>8.6111999999999994E-3</v>
      </c>
      <c r="G525">
        <f t="shared" si="56"/>
        <v>0</v>
      </c>
      <c r="H525">
        <f t="shared" si="56"/>
        <v>0</v>
      </c>
      <c r="I525">
        <f t="shared" si="57"/>
        <v>0</v>
      </c>
      <c r="J525">
        <f t="shared" si="57"/>
        <v>0</v>
      </c>
      <c r="K525">
        <f t="shared" si="58"/>
        <v>0</v>
      </c>
      <c r="L525">
        <f t="shared" si="58"/>
        <v>0</v>
      </c>
      <c r="M525" s="11">
        <f t="shared" si="59"/>
        <v>0</v>
      </c>
      <c r="N525">
        <f t="shared" si="60"/>
        <v>137707200</v>
      </c>
      <c r="O525" s="11">
        <f t="shared" si="61"/>
        <v>1187801.8555796156</v>
      </c>
      <c r="P525" s="11">
        <f t="shared" si="62"/>
        <v>136519398.14442039</v>
      </c>
    </row>
    <row r="526" spans="3:16" x14ac:dyDescent="0.25">
      <c r="C526">
        <v>517</v>
      </c>
      <c r="D526">
        <v>1.6044</v>
      </c>
      <c r="E526">
        <v>1.21268</v>
      </c>
      <c r="F526">
        <v>8.6757999999999991E-3</v>
      </c>
      <c r="G526">
        <f t="shared" si="56"/>
        <v>4.5599999999999863E-2</v>
      </c>
      <c r="H526">
        <f t="shared" si="56"/>
        <v>0</v>
      </c>
      <c r="I526">
        <f t="shared" si="57"/>
        <v>0</v>
      </c>
      <c r="J526">
        <f t="shared" si="57"/>
        <v>0</v>
      </c>
      <c r="K526">
        <f t="shared" si="58"/>
        <v>0</v>
      </c>
      <c r="L526">
        <f t="shared" si="58"/>
        <v>0</v>
      </c>
      <c r="M526" s="11">
        <f t="shared" si="59"/>
        <v>1701710.5127999948</v>
      </c>
      <c r="N526">
        <f t="shared" si="60"/>
        <v>127425200</v>
      </c>
      <c r="O526" s="11">
        <f t="shared" si="61"/>
        <v>1187801.8555796156</v>
      </c>
      <c r="P526" s="11">
        <f t="shared" si="62"/>
        <v>127939108.65722038</v>
      </c>
    </row>
    <row r="527" spans="3:16" x14ac:dyDescent="0.25">
      <c r="C527">
        <v>518</v>
      </c>
      <c r="D527">
        <v>1.6544700000000001</v>
      </c>
      <c r="E527">
        <v>1.2015400000000001</v>
      </c>
      <c r="F527">
        <v>8.8959E-3</v>
      </c>
      <c r="G527">
        <f t="shared" si="56"/>
        <v>0</v>
      </c>
      <c r="H527">
        <f t="shared" si="56"/>
        <v>0</v>
      </c>
      <c r="I527">
        <f t="shared" si="57"/>
        <v>0</v>
      </c>
      <c r="J527">
        <f t="shared" si="57"/>
        <v>0</v>
      </c>
      <c r="K527">
        <f t="shared" si="58"/>
        <v>0</v>
      </c>
      <c r="L527">
        <f t="shared" si="58"/>
        <v>0</v>
      </c>
      <c r="M527" s="11">
        <f t="shared" si="59"/>
        <v>0</v>
      </c>
      <c r="N527">
        <f t="shared" si="60"/>
        <v>128750000</v>
      </c>
      <c r="O527" s="11">
        <f t="shared" si="61"/>
        <v>1187801.8555796156</v>
      </c>
      <c r="P527" s="11">
        <f t="shared" si="62"/>
        <v>127562198.14442039</v>
      </c>
    </row>
    <row r="528" spans="3:16" x14ac:dyDescent="0.25">
      <c r="C528">
        <v>519</v>
      </c>
      <c r="D528">
        <v>2.0038499999999999</v>
      </c>
      <c r="E528">
        <v>1.46329</v>
      </c>
      <c r="F528">
        <v>8.9440000000000006E-3</v>
      </c>
      <c r="G528">
        <f t="shared" si="56"/>
        <v>0</v>
      </c>
      <c r="H528">
        <f t="shared" si="56"/>
        <v>0</v>
      </c>
      <c r="I528">
        <f t="shared" si="57"/>
        <v>0</v>
      </c>
      <c r="J528">
        <f t="shared" si="57"/>
        <v>0</v>
      </c>
      <c r="K528">
        <f t="shared" si="58"/>
        <v>0</v>
      </c>
      <c r="L528">
        <f t="shared" si="58"/>
        <v>0</v>
      </c>
      <c r="M528" s="11">
        <f t="shared" si="59"/>
        <v>0</v>
      </c>
      <c r="N528">
        <f t="shared" si="60"/>
        <v>149017500</v>
      </c>
      <c r="O528" s="11">
        <f t="shared" si="61"/>
        <v>1187801.8555796156</v>
      </c>
      <c r="P528" s="11">
        <f t="shared" si="62"/>
        <v>147829698.14442039</v>
      </c>
    </row>
    <row r="529" spans="3:16" x14ac:dyDescent="0.25">
      <c r="C529">
        <v>520</v>
      </c>
      <c r="D529">
        <v>1.5819099999999999</v>
      </c>
      <c r="E529">
        <v>1.3211200000000001</v>
      </c>
      <c r="F529">
        <v>8.2950999999999997E-3</v>
      </c>
      <c r="G529">
        <f t="shared" si="56"/>
        <v>6.8089999999999984E-2</v>
      </c>
      <c r="H529">
        <f t="shared" si="56"/>
        <v>0</v>
      </c>
      <c r="I529">
        <f t="shared" si="57"/>
        <v>0</v>
      </c>
      <c r="J529">
        <f t="shared" si="57"/>
        <v>0</v>
      </c>
      <c r="K529">
        <f t="shared" si="58"/>
        <v>2.0490000000000091E-4</v>
      </c>
      <c r="L529">
        <f t="shared" si="58"/>
        <v>0</v>
      </c>
      <c r="M529" s="11">
        <f t="shared" si="59"/>
        <v>3170099.6570699024</v>
      </c>
      <c r="N529">
        <f t="shared" si="60"/>
        <v>130874600</v>
      </c>
      <c r="O529" s="11">
        <f t="shared" si="61"/>
        <v>1187801.8555796156</v>
      </c>
      <c r="P529" s="11">
        <f t="shared" si="62"/>
        <v>132856897.80149029</v>
      </c>
    </row>
    <row r="530" spans="3:16" x14ac:dyDescent="0.25">
      <c r="C530">
        <v>521</v>
      </c>
      <c r="D530">
        <v>1.5675600000000001</v>
      </c>
      <c r="E530">
        <v>1.2310300000000001</v>
      </c>
      <c r="F530">
        <v>1.0099E-2</v>
      </c>
      <c r="G530">
        <f t="shared" si="56"/>
        <v>8.2439999999999847E-2</v>
      </c>
      <c r="H530">
        <f t="shared" si="56"/>
        <v>0</v>
      </c>
      <c r="I530">
        <f t="shared" si="57"/>
        <v>0</v>
      </c>
      <c r="J530">
        <f t="shared" si="57"/>
        <v>0</v>
      </c>
      <c r="K530">
        <f t="shared" si="58"/>
        <v>0</v>
      </c>
      <c r="L530">
        <f t="shared" si="58"/>
        <v>0</v>
      </c>
      <c r="M530" s="11">
        <f t="shared" si="59"/>
        <v>3076513.4797199941</v>
      </c>
      <c r="N530">
        <f t="shared" si="60"/>
        <v>133298700</v>
      </c>
      <c r="O530" s="11">
        <f t="shared" si="61"/>
        <v>1187801.8555796156</v>
      </c>
      <c r="P530" s="11">
        <f t="shared" si="62"/>
        <v>135187411.62414038</v>
      </c>
    </row>
    <row r="531" spans="3:16" x14ac:dyDescent="0.25">
      <c r="C531">
        <v>522</v>
      </c>
      <c r="D531">
        <v>1.58378</v>
      </c>
      <c r="E531">
        <v>1.1790700000000001</v>
      </c>
      <c r="F531">
        <v>8.3079999999999994E-3</v>
      </c>
      <c r="G531">
        <f t="shared" si="56"/>
        <v>6.6219999999999946E-2</v>
      </c>
      <c r="H531">
        <f t="shared" si="56"/>
        <v>0</v>
      </c>
      <c r="I531">
        <f t="shared" si="57"/>
        <v>0</v>
      </c>
      <c r="J531">
        <f t="shared" si="57"/>
        <v>0</v>
      </c>
      <c r="K531">
        <f t="shared" si="58"/>
        <v>1.920000000000012E-4</v>
      </c>
      <c r="L531">
        <f t="shared" si="58"/>
        <v>0</v>
      </c>
      <c r="M531" s="11">
        <f t="shared" si="59"/>
        <v>3060707.8506520018</v>
      </c>
      <c r="N531">
        <f t="shared" si="60"/>
        <v>123861100</v>
      </c>
      <c r="O531" s="11">
        <f t="shared" si="61"/>
        <v>1187801.8555796156</v>
      </c>
      <c r="P531" s="11">
        <f t="shared" si="62"/>
        <v>125734005.99507239</v>
      </c>
    </row>
    <row r="532" spans="3:16" x14ac:dyDescent="0.25">
      <c r="C532">
        <v>523</v>
      </c>
      <c r="D532">
        <v>1.7441800000000001</v>
      </c>
      <c r="E532">
        <v>1.22593</v>
      </c>
      <c r="F532">
        <v>8.2567999999999999E-3</v>
      </c>
      <c r="G532">
        <f t="shared" si="56"/>
        <v>0</v>
      </c>
      <c r="H532">
        <f t="shared" si="56"/>
        <v>0</v>
      </c>
      <c r="I532">
        <f t="shared" si="57"/>
        <v>0</v>
      </c>
      <c r="J532">
        <f t="shared" si="57"/>
        <v>0</v>
      </c>
      <c r="K532">
        <f t="shared" si="58"/>
        <v>2.4320000000000071E-4</v>
      </c>
      <c r="L532">
        <f t="shared" si="58"/>
        <v>0</v>
      </c>
      <c r="M532" s="11">
        <f t="shared" si="59"/>
        <v>746694.66200320213</v>
      </c>
      <c r="N532">
        <f t="shared" si="60"/>
        <v>129207300</v>
      </c>
      <c r="O532" s="11">
        <f t="shared" si="61"/>
        <v>1187801.8555796156</v>
      </c>
      <c r="P532" s="11">
        <f t="shared" si="62"/>
        <v>128766192.80642359</v>
      </c>
    </row>
    <row r="533" spans="3:16" x14ac:dyDescent="0.25">
      <c r="C533">
        <v>524</v>
      </c>
      <c r="D533">
        <v>1.8147500000000001</v>
      </c>
      <c r="E533">
        <v>1.27057</v>
      </c>
      <c r="F533">
        <v>9.4035000000000004E-3</v>
      </c>
      <c r="G533">
        <f t="shared" si="56"/>
        <v>0</v>
      </c>
      <c r="H533">
        <f t="shared" si="56"/>
        <v>0</v>
      </c>
      <c r="I533">
        <f t="shared" si="57"/>
        <v>0</v>
      </c>
      <c r="J533">
        <f t="shared" si="57"/>
        <v>0</v>
      </c>
      <c r="K533">
        <f t="shared" si="58"/>
        <v>0</v>
      </c>
      <c r="L533">
        <f t="shared" si="58"/>
        <v>0</v>
      </c>
      <c r="M533" s="11">
        <f t="shared" si="59"/>
        <v>0</v>
      </c>
      <c r="N533">
        <f t="shared" si="60"/>
        <v>137437500</v>
      </c>
      <c r="O533" s="11">
        <f t="shared" si="61"/>
        <v>1187801.8555796156</v>
      </c>
      <c r="P533" s="11">
        <f t="shared" si="62"/>
        <v>136249698.14442039</v>
      </c>
    </row>
    <row r="534" spans="3:16" x14ac:dyDescent="0.25">
      <c r="C534">
        <v>525</v>
      </c>
      <c r="D534">
        <v>1.83118</v>
      </c>
      <c r="E534">
        <v>1.25759</v>
      </c>
      <c r="F534">
        <v>8.8121999999999992E-3</v>
      </c>
      <c r="G534">
        <f t="shared" si="56"/>
        <v>0</v>
      </c>
      <c r="H534">
        <f t="shared" si="56"/>
        <v>0</v>
      </c>
      <c r="I534">
        <f t="shared" si="57"/>
        <v>0</v>
      </c>
      <c r="J534">
        <f t="shared" si="57"/>
        <v>0</v>
      </c>
      <c r="K534">
        <f t="shared" si="58"/>
        <v>0</v>
      </c>
      <c r="L534">
        <f t="shared" si="58"/>
        <v>0</v>
      </c>
      <c r="M534" s="11">
        <f t="shared" si="59"/>
        <v>0</v>
      </c>
      <c r="N534">
        <f t="shared" si="60"/>
        <v>134751900</v>
      </c>
      <c r="O534" s="11">
        <f t="shared" si="61"/>
        <v>1187801.8555796156</v>
      </c>
      <c r="P534" s="11">
        <f t="shared" si="62"/>
        <v>133564098.14442039</v>
      </c>
    </row>
    <row r="535" spans="3:16" x14ac:dyDescent="0.25">
      <c r="C535">
        <v>526</v>
      </c>
      <c r="D535">
        <v>1.6154200000000001</v>
      </c>
      <c r="E535">
        <v>1.1671199999999999</v>
      </c>
      <c r="F535">
        <v>8.9125999999999997E-3</v>
      </c>
      <c r="G535">
        <f t="shared" si="56"/>
        <v>3.4579999999999833E-2</v>
      </c>
      <c r="H535">
        <f t="shared" si="56"/>
        <v>0</v>
      </c>
      <c r="I535">
        <f t="shared" si="57"/>
        <v>0</v>
      </c>
      <c r="J535">
        <f t="shared" si="57"/>
        <v>0</v>
      </c>
      <c r="K535">
        <f t="shared" si="58"/>
        <v>0</v>
      </c>
      <c r="L535">
        <f t="shared" si="58"/>
        <v>0</v>
      </c>
      <c r="M535" s="11">
        <f t="shared" si="59"/>
        <v>1290463.8055399938</v>
      </c>
      <c r="N535">
        <f t="shared" si="60"/>
        <v>126314800</v>
      </c>
      <c r="O535" s="11">
        <f t="shared" si="61"/>
        <v>1187801.8555796156</v>
      </c>
      <c r="P535" s="11">
        <f t="shared" si="62"/>
        <v>126417461.94996038</v>
      </c>
    </row>
    <row r="536" spans="3:16" x14ac:dyDescent="0.25">
      <c r="C536">
        <v>527</v>
      </c>
      <c r="D536">
        <v>1.94286</v>
      </c>
      <c r="E536">
        <v>1.32816</v>
      </c>
      <c r="F536">
        <v>8.3514000000000001E-3</v>
      </c>
      <c r="G536">
        <f t="shared" si="56"/>
        <v>0</v>
      </c>
      <c r="H536">
        <f t="shared" si="56"/>
        <v>0</v>
      </c>
      <c r="I536">
        <f t="shared" si="57"/>
        <v>0</v>
      </c>
      <c r="J536">
        <f t="shared" si="57"/>
        <v>0</v>
      </c>
      <c r="K536">
        <f t="shared" si="58"/>
        <v>1.4860000000000047E-4</v>
      </c>
      <c r="L536">
        <f t="shared" si="58"/>
        <v>0</v>
      </c>
      <c r="M536" s="11">
        <f t="shared" si="59"/>
        <v>456245.17587860144</v>
      </c>
      <c r="N536">
        <f t="shared" si="60"/>
        <v>138670800</v>
      </c>
      <c r="O536" s="11">
        <f t="shared" si="61"/>
        <v>1187801.8555796156</v>
      </c>
      <c r="P536" s="11">
        <f t="shared" si="62"/>
        <v>137939243.320299</v>
      </c>
    </row>
    <row r="537" spans="3:16" x14ac:dyDescent="0.25">
      <c r="C537">
        <v>528</v>
      </c>
      <c r="D537">
        <v>1.8649199999999999</v>
      </c>
      <c r="E537">
        <v>1.2624500000000001</v>
      </c>
      <c r="F537">
        <v>9.5805000000000005E-3</v>
      </c>
      <c r="G537">
        <f t="shared" si="56"/>
        <v>0</v>
      </c>
      <c r="H537">
        <f t="shared" si="56"/>
        <v>0</v>
      </c>
      <c r="I537">
        <f t="shared" si="57"/>
        <v>0</v>
      </c>
      <c r="J537">
        <f t="shared" si="57"/>
        <v>0</v>
      </c>
      <c r="K537">
        <f t="shared" si="58"/>
        <v>0</v>
      </c>
      <c r="L537">
        <f t="shared" si="58"/>
        <v>0</v>
      </c>
      <c r="M537" s="11">
        <f t="shared" si="59"/>
        <v>0</v>
      </c>
      <c r="N537">
        <f t="shared" si="60"/>
        <v>138742900</v>
      </c>
      <c r="O537" s="11">
        <f t="shared" si="61"/>
        <v>1187801.8555796156</v>
      </c>
      <c r="P537" s="11">
        <f t="shared" si="62"/>
        <v>137555098.14442039</v>
      </c>
    </row>
    <row r="538" spans="3:16" x14ac:dyDescent="0.25">
      <c r="C538">
        <v>529</v>
      </c>
      <c r="D538">
        <v>1.95566</v>
      </c>
      <c r="E538">
        <v>1.47899</v>
      </c>
      <c r="F538">
        <v>8.6078999999999999E-3</v>
      </c>
      <c r="G538">
        <f t="shared" si="56"/>
        <v>0</v>
      </c>
      <c r="H538">
        <f t="shared" si="56"/>
        <v>0</v>
      </c>
      <c r="I538">
        <f t="shared" si="57"/>
        <v>0</v>
      </c>
      <c r="J538">
        <f t="shared" si="57"/>
        <v>0</v>
      </c>
      <c r="K538">
        <f t="shared" si="58"/>
        <v>0</v>
      </c>
      <c r="L538">
        <f t="shared" si="58"/>
        <v>0</v>
      </c>
      <c r="M538" s="11">
        <f t="shared" si="59"/>
        <v>0</v>
      </c>
      <c r="N538">
        <f t="shared" si="60"/>
        <v>147494300</v>
      </c>
      <c r="O538" s="11">
        <f t="shared" si="61"/>
        <v>1187801.8555796156</v>
      </c>
      <c r="P538" s="11">
        <f t="shared" si="62"/>
        <v>146306498.14442039</v>
      </c>
    </row>
    <row r="539" spans="3:16" x14ac:dyDescent="0.25">
      <c r="C539">
        <v>530</v>
      </c>
      <c r="D539">
        <v>1.8766499999999999</v>
      </c>
      <c r="E539">
        <v>1.3248500000000001</v>
      </c>
      <c r="F539">
        <v>1.0106E-2</v>
      </c>
      <c r="G539">
        <f t="shared" si="56"/>
        <v>0</v>
      </c>
      <c r="H539">
        <f t="shared" si="56"/>
        <v>0</v>
      </c>
      <c r="I539">
        <f t="shared" si="57"/>
        <v>0</v>
      </c>
      <c r="J539">
        <f t="shared" si="57"/>
        <v>0</v>
      </c>
      <c r="K539">
        <f t="shared" si="58"/>
        <v>0</v>
      </c>
      <c r="L539">
        <f t="shared" si="58"/>
        <v>0</v>
      </c>
      <c r="M539" s="11">
        <f t="shared" si="59"/>
        <v>0</v>
      </c>
      <c r="N539">
        <f t="shared" si="60"/>
        <v>144199500</v>
      </c>
      <c r="O539" s="11">
        <f t="shared" si="61"/>
        <v>1187801.8555796156</v>
      </c>
      <c r="P539" s="11">
        <f t="shared" si="62"/>
        <v>143011698.14442039</v>
      </c>
    </row>
    <row r="540" spans="3:16" x14ac:dyDescent="0.25">
      <c r="C540">
        <v>531</v>
      </c>
      <c r="D540">
        <v>1.5030699999999999</v>
      </c>
      <c r="E540">
        <v>1.10303</v>
      </c>
      <c r="F540">
        <v>8.2292000000000008E-3</v>
      </c>
      <c r="G540">
        <f t="shared" si="56"/>
        <v>0.14693000000000001</v>
      </c>
      <c r="H540">
        <f t="shared" si="56"/>
        <v>4.6930000000000138E-2</v>
      </c>
      <c r="I540">
        <f t="shared" si="57"/>
        <v>4.6969999999999956E-2</v>
      </c>
      <c r="J540">
        <f t="shared" si="57"/>
        <v>0</v>
      </c>
      <c r="K540">
        <f t="shared" si="58"/>
        <v>2.7079999999999986E-4</v>
      </c>
      <c r="L540">
        <f t="shared" si="58"/>
        <v>0</v>
      </c>
      <c r="M540" s="11">
        <f t="shared" si="59"/>
        <v>7350306.7607108038</v>
      </c>
      <c r="N540">
        <f t="shared" si="60"/>
        <v>118129700</v>
      </c>
      <c r="O540" s="11">
        <f t="shared" si="61"/>
        <v>1187801.8555796156</v>
      </c>
      <c r="P540" s="11">
        <f t="shared" si="62"/>
        <v>124292204.90513119</v>
      </c>
    </row>
    <row r="541" spans="3:16" x14ac:dyDescent="0.25">
      <c r="C541">
        <v>532</v>
      </c>
      <c r="D541">
        <v>1.7825200000000001</v>
      </c>
      <c r="E541">
        <v>1.3699600000000001</v>
      </c>
      <c r="F541">
        <v>8.0353000000000004E-3</v>
      </c>
      <c r="G541">
        <f t="shared" si="56"/>
        <v>0</v>
      </c>
      <c r="H541">
        <f t="shared" si="56"/>
        <v>0</v>
      </c>
      <c r="I541">
        <f t="shared" si="57"/>
        <v>0</v>
      </c>
      <c r="J541">
        <f t="shared" si="57"/>
        <v>0</v>
      </c>
      <c r="K541">
        <f t="shared" si="58"/>
        <v>4.6470000000000018E-4</v>
      </c>
      <c r="L541">
        <f t="shared" si="58"/>
        <v>0</v>
      </c>
      <c r="M541" s="11">
        <f t="shared" si="59"/>
        <v>1426764.0190497006</v>
      </c>
      <c r="N541">
        <f t="shared" si="60"/>
        <v>136289600</v>
      </c>
      <c r="O541" s="11">
        <f t="shared" si="61"/>
        <v>1187801.8555796156</v>
      </c>
      <c r="P541" s="11">
        <f t="shared" si="62"/>
        <v>136528562.16347009</v>
      </c>
    </row>
    <row r="542" spans="3:16" x14ac:dyDescent="0.25">
      <c r="C542">
        <v>533</v>
      </c>
      <c r="D542">
        <v>1.73106</v>
      </c>
      <c r="E542">
        <v>1.31324</v>
      </c>
      <c r="F542">
        <v>8.4966999999999994E-3</v>
      </c>
      <c r="G542">
        <f t="shared" si="56"/>
        <v>0</v>
      </c>
      <c r="H542">
        <f t="shared" si="56"/>
        <v>0</v>
      </c>
      <c r="I542">
        <f t="shared" si="57"/>
        <v>0</v>
      </c>
      <c r="J542">
        <f t="shared" si="57"/>
        <v>0</v>
      </c>
      <c r="K542">
        <f t="shared" si="58"/>
        <v>3.3000000000012186E-6</v>
      </c>
      <c r="L542">
        <f t="shared" si="58"/>
        <v>0</v>
      </c>
      <c r="M542" s="11">
        <f t="shared" si="59"/>
        <v>10131.958818303741</v>
      </c>
      <c r="N542">
        <f t="shared" si="60"/>
        <v>134270000</v>
      </c>
      <c r="O542" s="11">
        <f t="shared" si="61"/>
        <v>1187801.8555796156</v>
      </c>
      <c r="P542" s="11">
        <f t="shared" si="62"/>
        <v>133092330.1032387</v>
      </c>
    </row>
    <row r="543" spans="3:16" x14ac:dyDescent="0.25">
      <c r="C543">
        <v>534</v>
      </c>
      <c r="D543">
        <v>1.3862000000000001</v>
      </c>
      <c r="E543">
        <v>1.06464</v>
      </c>
      <c r="F543">
        <v>8.6970999999999993E-3</v>
      </c>
      <c r="G543">
        <f t="shared" si="56"/>
        <v>0.26379999999999981</v>
      </c>
      <c r="H543">
        <f t="shared" si="56"/>
        <v>0.16379999999999995</v>
      </c>
      <c r="I543">
        <f t="shared" si="57"/>
        <v>8.535999999999988E-2</v>
      </c>
      <c r="J543">
        <f t="shared" si="57"/>
        <v>3.5360000000000058E-2</v>
      </c>
      <c r="K543">
        <f t="shared" si="58"/>
        <v>0</v>
      </c>
      <c r="L543">
        <f t="shared" si="58"/>
        <v>0</v>
      </c>
      <c r="M543" s="11">
        <f t="shared" si="59"/>
        <v>13459474.782039993</v>
      </c>
      <c r="N543">
        <f t="shared" si="60"/>
        <v>115744400</v>
      </c>
      <c r="O543" s="11">
        <f t="shared" si="61"/>
        <v>1187801.8555796156</v>
      </c>
      <c r="P543" s="11">
        <f t="shared" si="62"/>
        <v>128016072.92646039</v>
      </c>
    </row>
    <row r="544" spans="3:16" x14ac:dyDescent="0.25">
      <c r="C544">
        <v>535</v>
      </c>
      <c r="D544">
        <v>1.88463</v>
      </c>
      <c r="E544">
        <v>1.4174500000000001</v>
      </c>
      <c r="F544">
        <v>1.0217E-2</v>
      </c>
      <c r="G544">
        <f t="shared" si="56"/>
        <v>0</v>
      </c>
      <c r="H544">
        <f t="shared" si="56"/>
        <v>0</v>
      </c>
      <c r="I544">
        <f t="shared" si="57"/>
        <v>0</v>
      </c>
      <c r="J544">
        <f t="shared" si="57"/>
        <v>0</v>
      </c>
      <c r="K544">
        <f t="shared" si="58"/>
        <v>0</v>
      </c>
      <c r="L544">
        <f t="shared" si="58"/>
        <v>0</v>
      </c>
      <c r="M544" s="11">
        <f t="shared" si="59"/>
        <v>0</v>
      </c>
      <c r="N544">
        <f t="shared" si="60"/>
        <v>149433100</v>
      </c>
      <c r="O544" s="11">
        <f t="shared" si="61"/>
        <v>1187801.8555796156</v>
      </c>
      <c r="P544" s="11">
        <f t="shared" si="62"/>
        <v>148245298.14442039</v>
      </c>
    </row>
    <row r="545" spans="3:16" x14ac:dyDescent="0.25">
      <c r="C545">
        <v>536</v>
      </c>
      <c r="D545">
        <v>1.9298500000000001</v>
      </c>
      <c r="E545">
        <v>1.42181</v>
      </c>
      <c r="F545">
        <v>9.2925999999999998E-3</v>
      </c>
      <c r="G545">
        <f t="shared" si="56"/>
        <v>0</v>
      </c>
      <c r="H545">
        <f t="shared" si="56"/>
        <v>0</v>
      </c>
      <c r="I545">
        <f t="shared" si="57"/>
        <v>0</v>
      </c>
      <c r="J545">
        <f t="shared" si="57"/>
        <v>0</v>
      </c>
      <c r="K545">
        <f t="shared" si="58"/>
        <v>0</v>
      </c>
      <c r="L545">
        <f t="shared" si="58"/>
        <v>0</v>
      </c>
      <c r="M545" s="11">
        <f t="shared" si="59"/>
        <v>0</v>
      </c>
      <c r="N545">
        <f t="shared" si="60"/>
        <v>146857900</v>
      </c>
      <c r="O545" s="11">
        <f t="shared" si="61"/>
        <v>1187801.8555796156</v>
      </c>
      <c r="P545" s="11">
        <f t="shared" si="62"/>
        <v>145670098.14442039</v>
      </c>
    </row>
    <row r="546" spans="3:16" x14ac:dyDescent="0.25">
      <c r="C546">
        <v>537</v>
      </c>
      <c r="D546">
        <v>1.5897600000000001</v>
      </c>
      <c r="E546">
        <v>1.2271399999999999</v>
      </c>
      <c r="F546">
        <v>8.9271999999999997E-3</v>
      </c>
      <c r="G546">
        <f t="shared" si="56"/>
        <v>6.0239999999999849E-2</v>
      </c>
      <c r="H546">
        <f t="shared" si="56"/>
        <v>0</v>
      </c>
      <c r="I546">
        <f t="shared" si="57"/>
        <v>0</v>
      </c>
      <c r="J546">
        <f t="shared" si="57"/>
        <v>0</v>
      </c>
      <c r="K546">
        <f t="shared" si="58"/>
        <v>0</v>
      </c>
      <c r="L546">
        <f t="shared" si="58"/>
        <v>0</v>
      </c>
      <c r="M546" s="11">
        <f t="shared" si="59"/>
        <v>2248049.1511199945</v>
      </c>
      <c r="N546">
        <f t="shared" si="60"/>
        <v>128861000</v>
      </c>
      <c r="O546" s="11">
        <f t="shared" si="61"/>
        <v>1187801.8555796156</v>
      </c>
      <c r="P546" s="11">
        <f t="shared" si="62"/>
        <v>129921247.29554038</v>
      </c>
    </row>
    <row r="547" spans="3:16" x14ac:dyDescent="0.25">
      <c r="C547">
        <v>538</v>
      </c>
      <c r="D547">
        <v>1.76759</v>
      </c>
      <c r="E547">
        <v>1.2392099999999999</v>
      </c>
      <c r="F547">
        <v>8.7717000000000003E-3</v>
      </c>
      <c r="G547">
        <f t="shared" si="56"/>
        <v>0</v>
      </c>
      <c r="H547">
        <f t="shared" si="56"/>
        <v>0</v>
      </c>
      <c r="I547">
        <f t="shared" si="57"/>
        <v>0</v>
      </c>
      <c r="J547">
        <f t="shared" si="57"/>
        <v>0</v>
      </c>
      <c r="K547">
        <f t="shared" si="58"/>
        <v>0</v>
      </c>
      <c r="L547">
        <f t="shared" si="58"/>
        <v>0</v>
      </c>
      <c r="M547" s="11">
        <f t="shared" si="59"/>
        <v>0</v>
      </c>
      <c r="N547">
        <f t="shared" si="60"/>
        <v>132399100</v>
      </c>
      <c r="O547" s="11">
        <f t="shared" si="61"/>
        <v>1187801.8555796156</v>
      </c>
      <c r="P547" s="11">
        <f t="shared" si="62"/>
        <v>131211298.14442039</v>
      </c>
    </row>
    <row r="548" spans="3:16" x14ac:dyDescent="0.25">
      <c r="C548">
        <v>539</v>
      </c>
      <c r="D548">
        <v>1.65219</v>
      </c>
      <c r="E548">
        <v>1.18248</v>
      </c>
      <c r="F548">
        <v>9.3872000000000001E-3</v>
      </c>
      <c r="G548">
        <f t="shared" si="56"/>
        <v>0</v>
      </c>
      <c r="H548">
        <f t="shared" si="56"/>
        <v>0</v>
      </c>
      <c r="I548">
        <f t="shared" si="57"/>
        <v>0</v>
      </c>
      <c r="J548">
        <f t="shared" si="57"/>
        <v>0</v>
      </c>
      <c r="K548">
        <f t="shared" si="58"/>
        <v>0</v>
      </c>
      <c r="L548">
        <f t="shared" si="58"/>
        <v>0</v>
      </c>
      <c r="M548" s="11">
        <f t="shared" si="59"/>
        <v>0</v>
      </c>
      <c r="N548">
        <f t="shared" si="60"/>
        <v>129716600</v>
      </c>
      <c r="O548" s="11">
        <f t="shared" si="61"/>
        <v>1187801.8555796156</v>
      </c>
      <c r="P548" s="11">
        <f t="shared" si="62"/>
        <v>128528798.14442039</v>
      </c>
    </row>
    <row r="549" spans="3:16" x14ac:dyDescent="0.25">
      <c r="C549">
        <v>540</v>
      </c>
      <c r="D549">
        <v>1.7472700000000001</v>
      </c>
      <c r="E549">
        <v>1.4493100000000001</v>
      </c>
      <c r="F549">
        <v>8.9642000000000003E-3</v>
      </c>
      <c r="G549">
        <f t="shared" si="56"/>
        <v>0</v>
      </c>
      <c r="H549">
        <f t="shared" si="56"/>
        <v>0</v>
      </c>
      <c r="I549">
        <f t="shared" si="57"/>
        <v>0</v>
      </c>
      <c r="J549">
        <f t="shared" si="57"/>
        <v>0</v>
      </c>
      <c r="K549">
        <f t="shared" si="58"/>
        <v>0</v>
      </c>
      <c r="L549">
        <f t="shared" si="58"/>
        <v>0</v>
      </c>
      <c r="M549" s="11">
        <f t="shared" si="59"/>
        <v>0</v>
      </c>
      <c r="N549">
        <f t="shared" si="60"/>
        <v>143267700</v>
      </c>
      <c r="O549" s="11">
        <f t="shared" si="61"/>
        <v>1187801.8555796156</v>
      </c>
      <c r="P549" s="11">
        <f t="shared" si="62"/>
        <v>142079898.14442039</v>
      </c>
    </row>
    <row r="550" spans="3:16" x14ac:dyDescent="0.25">
      <c r="C550">
        <v>541</v>
      </c>
      <c r="D550">
        <v>1.7267699999999999</v>
      </c>
      <c r="E550">
        <v>1.22245</v>
      </c>
      <c r="F550">
        <v>9.5160999999999996E-3</v>
      </c>
      <c r="G550">
        <f t="shared" si="56"/>
        <v>0</v>
      </c>
      <c r="H550">
        <f t="shared" si="56"/>
        <v>0</v>
      </c>
      <c r="I550">
        <f t="shared" si="57"/>
        <v>0</v>
      </c>
      <c r="J550">
        <f t="shared" si="57"/>
        <v>0</v>
      </c>
      <c r="K550">
        <f t="shared" si="58"/>
        <v>0</v>
      </c>
      <c r="L550">
        <f t="shared" si="58"/>
        <v>0</v>
      </c>
      <c r="M550" s="11">
        <f t="shared" si="59"/>
        <v>0</v>
      </c>
      <c r="N550">
        <f t="shared" si="60"/>
        <v>133722300</v>
      </c>
      <c r="O550" s="11">
        <f t="shared" si="61"/>
        <v>1187801.8555796156</v>
      </c>
      <c r="P550" s="11">
        <f t="shared" si="62"/>
        <v>132534498.14442039</v>
      </c>
    </row>
    <row r="551" spans="3:16" x14ac:dyDescent="0.25">
      <c r="C551">
        <v>542</v>
      </c>
      <c r="D551">
        <v>1.80105</v>
      </c>
      <c r="E551">
        <v>1.29057</v>
      </c>
      <c r="F551">
        <v>9.2622999999999994E-3</v>
      </c>
      <c r="G551">
        <f t="shared" si="56"/>
        <v>0</v>
      </c>
      <c r="H551">
        <f t="shared" si="56"/>
        <v>0</v>
      </c>
      <c r="I551">
        <f t="shared" si="57"/>
        <v>0</v>
      </c>
      <c r="J551">
        <f t="shared" si="57"/>
        <v>0</v>
      </c>
      <c r="K551">
        <f t="shared" si="58"/>
        <v>0</v>
      </c>
      <c r="L551">
        <f t="shared" si="58"/>
        <v>0</v>
      </c>
      <c r="M551" s="11">
        <f t="shared" si="59"/>
        <v>0</v>
      </c>
      <c r="N551">
        <f t="shared" si="60"/>
        <v>137598700</v>
      </c>
      <c r="O551" s="11">
        <f t="shared" si="61"/>
        <v>1187801.8555796156</v>
      </c>
      <c r="P551" s="11">
        <f t="shared" si="62"/>
        <v>136410898.14442039</v>
      </c>
    </row>
    <row r="552" spans="3:16" x14ac:dyDescent="0.25">
      <c r="C552">
        <v>543</v>
      </c>
      <c r="D552">
        <v>1.6322000000000001</v>
      </c>
      <c r="E552">
        <v>1.25823</v>
      </c>
      <c r="F552">
        <v>8.8535000000000003E-3</v>
      </c>
      <c r="G552">
        <f t="shared" si="56"/>
        <v>1.7799999999999816E-2</v>
      </c>
      <c r="H552">
        <f t="shared" si="56"/>
        <v>0</v>
      </c>
      <c r="I552">
        <f t="shared" si="57"/>
        <v>0</v>
      </c>
      <c r="J552">
        <f t="shared" si="57"/>
        <v>0</v>
      </c>
      <c r="K552">
        <f t="shared" si="58"/>
        <v>0</v>
      </c>
      <c r="L552">
        <f t="shared" si="58"/>
        <v>0</v>
      </c>
      <c r="M552" s="11">
        <f t="shared" si="59"/>
        <v>664264.19139999314</v>
      </c>
      <c r="N552">
        <f t="shared" si="60"/>
        <v>130969500</v>
      </c>
      <c r="O552" s="11">
        <f t="shared" si="61"/>
        <v>1187801.8555796156</v>
      </c>
      <c r="P552" s="11">
        <f t="shared" si="62"/>
        <v>130445962.33582038</v>
      </c>
    </row>
    <row r="553" spans="3:16" x14ac:dyDescent="0.25">
      <c r="C553">
        <v>544</v>
      </c>
      <c r="D553">
        <v>1.5848199999999999</v>
      </c>
      <c r="E553">
        <v>1.2240800000000001</v>
      </c>
      <c r="F553">
        <v>8.5485999999999999E-3</v>
      </c>
      <c r="G553">
        <f t="shared" si="56"/>
        <v>6.5180000000000016E-2</v>
      </c>
      <c r="H553">
        <f t="shared" si="56"/>
        <v>0</v>
      </c>
      <c r="I553">
        <f t="shared" si="57"/>
        <v>0</v>
      </c>
      <c r="J553">
        <f t="shared" si="57"/>
        <v>0</v>
      </c>
      <c r="K553">
        <f t="shared" si="58"/>
        <v>0</v>
      </c>
      <c r="L553">
        <f t="shared" si="58"/>
        <v>0</v>
      </c>
      <c r="M553" s="11">
        <f t="shared" si="59"/>
        <v>2432401.1233400004</v>
      </c>
      <c r="N553">
        <f t="shared" si="60"/>
        <v>127094800</v>
      </c>
      <c r="O553" s="11">
        <f t="shared" si="61"/>
        <v>1187801.8555796156</v>
      </c>
      <c r="P553" s="11">
        <f t="shared" si="62"/>
        <v>128339399.26776038</v>
      </c>
    </row>
    <row r="554" spans="3:16" x14ac:dyDescent="0.25">
      <c r="C554">
        <v>545</v>
      </c>
      <c r="D554">
        <v>1.5952999999999999</v>
      </c>
      <c r="E554">
        <v>1.18086</v>
      </c>
      <c r="F554">
        <v>8.6358000000000008E-3</v>
      </c>
      <c r="G554">
        <f t="shared" si="56"/>
        <v>5.4699999999999971E-2</v>
      </c>
      <c r="H554">
        <f t="shared" si="56"/>
        <v>0</v>
      </c>
      <c r="I554">
        <f t="shared" si="57"/>
        <v>0</v>
      </c>
      <c r="J554">
        <f t="shared" si="57"/>
        <v>0</v>
      </c>
      <c r="K554">
        <f t="shared" si="58"/>
        <v>0</v>
      </c>
      <c r="L554">
        <f t="shared" si="58"/>
        <v>0</v>
      </c>
      <c r="M554" s="11">
        <f t="shared" si="59"/>
        <v>2041306.2510999988</v>
      </c>
      <c r="N554">
        <f t="shared" si="60"/>
        <v>125492200</v>
      </c>
      <c r="O554" s="11">
        <f t="shared" si="61"/>
        <v>1187801.8555796156</v>
      </c>
      <c r="P554" s="11">
        <f t="shared" si="62"/>
        <v>126345704.39552039</v>
      </c>
    </row>
    <row r="555" spans="3:16" x14ac:dyDescent="0.25">
      <c r="C555">
        <v>546</v>
      </c>
      <c r="D555">
        <v>1.88994</v>
      </c>
      <c r="E555">
        <v>1.4849600000000001</v>
      </c>
      <c r="F555">
        <v>1.0267E-2</v>
      </c>
      <c r="G555">
        <f t="shared" si="56"/>
        <v>0</v>
      </c>
      <c r="H555">
        <f t="shared" si="56"/>
        <v>0</v>
      </c>
      <c r="I555">
        <f t="shared" si="57"/>
        <v>0</v>
      </c>
      <c r="J555">
        <f t="shared" si="57"/>
        <v>0</v>
      </c>
      <c r="K555">
        <f t="shared" si="58"/>
        <v>0</v>
      </c>
      <c r="L555">
        <f t="shared" si="58"/>
        <v>0</v>
      </c>
      <c r="M555" s="11">
        <f t="shared" si="59"/>
        <v>0</v>
      </c>
      <c r="N555">
        <f t="shared" si="60"/>
        <v>153114800</v>
      </c>
      <c r="O555" s="11">
        <f t="shared" si="61"/>
        <v>1187801.8555796156</v>
      </c>
      <c r="P555" s="11">
        <f t="shared" si="62"/>
        <v>151926998.14442039</v>
      </c>
    </row>
    <row r="556" spans="3:16" x14ac:dyDescent="0.25">
      <c r="C556">
        <v>547</v>
      </c>
      <c r="D556">
        <v>1.5909</v>
      </c>
      <c r="E556">
        <v>1.18658</v>
      </c>
      <c r="F556">
        <v>8.4714999999999999E-3</v>
      </c>
      <c r="G556">
        <f t="shared" si="56"/>
        <v>5.909999999999993E-2</v>
      </c>
      <c r="H556">
        <f t="shared" si="56"/>
        <v>0</v>
      </c>
      <c r="I556">
        <f t="shared" si="57"/>
        <v>0</v>
      </c>
      <c r="J556">
        <f t="shared" si="57"/>
        <v>0</v>
      </c>
      <c r="K556">
        <f t="shared" si="58"/>
        <v>2.8500000000000747E-5</v>
      </c>
      <c r="L556">
        <f t="shared" si="58"/>
        <v>0</v>
      </c>
      <c r="M556" s="11">
        <f t="shared" si="59"/>
        <v>2293009.6690034997</v>
      </c>
      <c r="N556">
        <f t="shared" si="60"/>
        <v>125033000</v>
      </c>
      <c r="O556" s="11">
        <f t="shared" si="61"/>
        <v>1187801.8555796156</v>
      </c>
      <c r="P556" s="11">
        <f t="shared" si="62"/>
        <v>126138207.81342389</v>
      </c>
    </row>
    <row r="557" spans="3:16" x14ac:dyDescent="0.25">
      <c r="C557">
        <v>548</v>
      </c>
      <c r="D557">
        <v>1.5737099999999999</v>
      </c>
      <c r="E557">
        <v>1.23116</v>
      </c>
      <c r="F557">
        <v>8.9037000000000005E-3</v>
      </c>
      <c r="G557">
        <f t="shared" si="56"/>
        <v>7.6289999999999969E-2</v>
      </c>
      <c r="H557">
        <f t="shared" si="56"/>
        <v>0</v>
      </c>
      <c r="I557">
        <f t="shared" si="57"/>
        <v>0</v>
      </c>
      <c r="J557">
        <f t="shared" si="57"/>
        <v>0</v>
      </c>
      <c r="K557">
        <f t="shared" si="58"/>
        <v>0</v>
      </c>
      <c r="L557">
        <f t="shared" si="58"/>
        <v>0</v>
      </c>
      <c r="M557" s="11">
        <f t="shared" si="59"/>
        <v>2847006.4697699989</v>
      </c>
      <c r="N557">
        <f t="shared" si="60"/>
        <v>128647000</v>
      </c>
      <c r="O557" s="11">
        <f t="shared" si="61"/>
        <v>1187801.8555796156</v>
      </c>
      <c r="P557" s="11">
        <f t="shared" si="62"/>
        <v>130306204.61419038</v>
      </c>
    </row>
    <row r="558" spans="3:16" x14ac:dyDescent="0.25">
      <c r="C558">
        <v>549</v>
      </c>
      <c r="D558">
        <v>1.5681799999999999</v>
      </c>
      <c r="E558">
        <v>1.1535500000000001</v>
      </c>
      <c r="F558">
        <v>7.7673000000000004E-3</v>
      </c>
      <c r="G558">
        <f t="shared" si="56"/>
        <v>8.1820000000000004E-2</v>
      </c>
      <c r="H558">
        <f t="shared" si="56"/>
        <v>0</v>
      </c>
      <c r="I558">
        <f t="shared" si="57"/>
        <v>0</v>
      </c>
      <c r="J558">
        <f t="shared" si="57"/>
        <v>0</v>
      </c>
      <c r="K558">
        <f t="shared" si="58"/>
        <v>7.3270000000000019E-4</v>
      </c>
      <c r="L558">
        <f t="shared" si="58"/>
        <v>2.3269999999999975E-4</v>
      </c>
      <c r="M558" s="11">
        <f t="shared" si="59"/>
        <v>5316115.8616819009</v>
      </c>
      <c r="N558">
        <f t="shared" si="60"/>
        <v>120110300</v>
      </c>
      <c r="O558" s="11">
        <f t="shared" si="61"/>
        <v>1187801.8555796156</v>
      </c>
      <c r="P558" s="11">
        <f t="shared" si="62"/>
        <v>124238614.00610229</v>
      </c>
    </row>
    <row r="559" spans="3:16" x14ac:dyDescent="0.25">
      <c r="C559">
        <v>550</v>
      </c>
      <c r="D559">
        <v>1.54989</v>
      </c>
      <c r="E559">
        <v>1.1851</v>
      </c>
      <c r="F559">
        <v>8.7813000000000006E-3</v>
      </c>
      <c r="G559">
        <f t="shared" si="56"/>
        <v>0.10010999999999992</v>
      </c>
      <c r="H559">
        <f t="shared" si="56"/>
        <v>1.100000000000545E-4</v>
      </c>
      <c r="I559">
        <f t="shared" si="57"/>
        <v>0</v>
      </c>
      <c r="J559">
        <f t="shared" si="57"/>
        <v>0</v>
      </c>
      <c r="K559">
        <f t="shared" si="58"/>
        <v>0</v>
      </c>
      <c r="L559">
        <f t="shared" si="58"/>
        <v>0</v>
      </c>
      <c r="M559" s="11">
        <f t="shared" si="59"/>
        <v>3738353.9042099984</v>
      </c>
      <c r="N559">
        <f t="shared" si="60"/>
        <v>125378000</v>
      </c>
      <c r="O559" s="11">
        <f t="shared" si="61"/>
        <v>1187801.8555796156</v>
      </c>
      <c r="P559" s="11">
        <f t="shared" si="62"/>
        <v>127928552.04863039</v>
      </c>
    </row>
    <row r="560" spans="3:16" x14ac:dyDescent="0.25">
      <c r="C560">
        <v>551</v>
      </c>
      <c r="D560">
        <v>1.8970100000000001</v>
      </c>
      <c r="E560">
        <v>1.2373400000000001</v>
      </c>
      <c r="F560">
        <v>9.0063999999999995E-3</v>
      </c>
      <c r="G560">
        <f t="shared" si="56"/>
        <v>0</v>
      </c>
      <c r="H560">
        <f t="shared" si="56"/>
        <v>0</v>
      </c>
      <c r="I560">
        <f t="shared" si="57"/>
        <v>0</v>
      </c>
      <c r="J560">
        <f t="shared" si="57"/>
        <v>0</v>
      </c>
      <c r="K560">
        <f t="shared" si="58"/>
        <v>0</v>
      </c>
      <c r="L560">
        <f t="shared" si="58"/>
        <v>0</v>
      </c>
      <c r="M560" s="11">
        <f t="shared" si="59"/>
        <v>0</v>
      </c>
      <c r="N560">
        <f t="shared" si="60"/>
        <v>135832800</v>
      </c>
      <c r="O560" s="11">
        <f t="shared" si="61"/>
        <v>1187801.8555796156</v>
      </c>
      <c r="P560" s="11">
        <f t="shared" si="62"/>
        <v>134644998.14442039</v>
      </c>
    </row>
    <row r="561" spans="3:16" x14ac:dyDescent="0.25">
      <c r="C561">
        <v>552</v>
      </c>
      <c r="D561">
        <v>1.6952799999999999</v>
      </c>
      <c r="E561">
        <v>1.32846</v>
      </c>
      <c r="F561">
        <v>9.3649000000000007E-3</v>
      </c>
      <c r="G561">
        <f t="shared" si="56"/>
        <v>0</v>
      </c>
      <c r="H561">
        <f t="shared" si="56"/>
        <v>0</v>
      </c>
      <c r="I561">
        <f t="shared" si="57"/>
        <v>0</v>
      </c>
      <c r="J561">
        <f t="shared" si="57"/>
        <v>0</v>
      </c>
      <c r="K561">
        <f t="shared" si="58"/>
        <v>0</v>
      </c>
      <c r="L561">
        <f t="shared" si="58"/>
        <v>0</v>
      </c>
      <c r="M561" s="11">
        <f t="shared" si="59"/>
        <v>0</v>
      </c>
      <c r="N561">
        <f t="shared" si="60"/>
        <v>137788200</v>
      </c>
      <c r="O561" s="11">
        <f t="shared" si="61"/>
        <v>1187801.8555796156</v>
      </c>
      <c r="P561" s="11">
        <f t="shared" si="62"/>
        <v>136600398.14442039</v>
      </c>
    </row>
    <row r="562" spans="3:16" x14ac:dyDescent="0.25">
      <c r="C562">
        <v>553</v>
      </c>
      <c r="D562">
        <v>1.38408</v>
      </c>
      <c r="E562">
        <v>0.98534999999999995</v>
      </c>
      <c r="F562">
        <v>7.9819000000000001E-3</v>
      </c>
      <c r="G562">
        <f t="shared" si="56"/>
        <v>0.26591999999999993</v>
      </c>
      <c r="H562">
        <f t="shared" si="56"/>
        <v>0.16592000000000007</v>
      </c>
      <c r="I562">
        <f t="shared" si="57"/>
        <v>0.16464999999999996</v>
      </c>
      <c r="J562">
        <f t="shared" si="57"/>
        <v>0.11465000000000014</v>
      </c>
      <c r="K562">
        <f t="shared" si="58"/>
        <v>5.181000000000005E-4</v>
      </c>
      <c r="L562">
        <f t="shared" si="58"/>
        <v>1.810000000000006E-5</v>
      </c>
      <c r="M562" s="11">
        <f t="shared" si="59"/>
        <v>15177131.8780757</v>
      </c>
      <c r="N562">
        <f t="shared" si="60"/>
        <v>108876700</v>
      </c>
      <c r="O562" s="11">
        <f t="shared" si="61"/>
        <v>1187801.8555796156</v>
      </c>
      <c r="P562" s="11">
        <f t="shared" si="62"/>
        <v>122866030.02249609</v>
      </c>
    </row>
    <row r="563" spans="3:16" x14ac:dyDescent="0.25">
      <c r="C563">
        <v>554</v>
      </c>
      <c r="D563">
        <v>1.5927500000000001</v>
      </c>
      <c r="E563">
        <v>1.2087300000000001</v>
      </c>
      <c r="F563">
        <v>8.4881999999999996E-3</v>
      </c>
      <c r="G563">
        <f t="shared" si="56"/>
        <v>5.7249999999999801E-2</v>
      </c>
      <c r="H563">
        <f t="shared" si="56"/>
        <v>0</v>
      </c>
      <c r="I563">
        <f t="shared" si="57"/>
        <v>0</v>
      </c>
      <c r="J563">
        <f t="shared" si="57"/>
        <v>0</v>
      </c>
      <c r="K563">
        <f t="shared" si="58"/>
        <v>1.1800000000001046E-5</v>
      </c>
      <c r="L563">
        <f t="shared" si="58"/>
        <v>0</v>
      </c>
      <c r="M563" s="11">
        <f t="shared" si="59"/>
        <v>2172697.1227517962</v>
      </c>
      <c r="N563">
        <f t="shared" si="60"/>
        <v>126244300.00000001</v>
      </c>
      <c r="O563" s="11">
        <f t="shared" si="61"/>
        <v>1187801.8555796156</v>
      </c>
      <c r="P563" s="11">
        <f t="shared" si="62"/>
        <v>127229195.2671722</v>
      </c>
    </row>
    <row r="564" spans="3:16" x14ac:dyDescent="0.25">
      <c r="C564">
        <v>555</v>
      </c>
      <c r="D564">
        <v>1.8516900000000001</v>
      </c>
      <c r="E564">
        <v>1.3664000000000001</v>
      </c>
      <c r="F564">
        <v>9.1666999999999998E-3</v>
      </c>
      <c r="G564">
        <f t="shared" si="56"/>
        <v>0</v>
      </c>
      <c r="H564">
        <f t="shared" si="56"/>
        <v>0</v>
      </c>
      <c r="I564">
        <f t="shared" si="57"/>
        <v>0</v>
      </c>
      <c r="J564">
        <f t="shared" si="57"/>
        <v>0</v>
      </c>
      <c r="K564">
        <f t="shared" si="58"/>
        <v>0</v>
      </c>
      <c r="L564">
        <f t="shared" si="58"/>
        <v>0</v>
      </c>
      <c r="M564" s="11">
        <f t="shared" si="59"/>
        <v>0</v>
      </c>
      <c r="N564">
        <f t="shared" si="60"/>
        <v>142020600</v>
      </c>
      <c r="O564" s="11">
        <f t="shared" si="61"/>
        <v>1187801.8555796156</v>
      </c>
      <c r="P564" s="11">
        <f t="shared" si="62"/>
        <v>140832798.14442039</v>
      </c>
    </row>
    <row r="565" spans="3:16" x14ac:dyDescent="0.25">
      <c r="C565">
        <v>556</v>
      </c>
      <c r="D565">
        <v>1.95574</v>
      </c>
      <c r="E565">
        <v>1.47411</v>
      </c>
      <c r="F565">
        <v>9.2508999999999994E-3</v>
      </c>
      <c r="G565">
        <f t="shared" si="56"/>
        <v>0</v>
      </c>
      <c r="H565">
        <f t="shared" si="56"/>
        <v>0</v>
      </c>
      <c r="I565">
        <f t="shared" si="57"/>
        <v>0</v>
      </c>
      <c r="J565">
        <f t="shared" si="57"/>
        <v>0</v>
      </c>
      <c r="K565">
        <f t="shared" si="58"/>
        <v>0</v>
      </c>
      <c r="L565">
        <f t="shared" si="58"/>
        <v>0</v>
      </c>
      <c r="M565" s="11">
        <f t="shared" si="59"/>
        <v>0</v>
      </c>
      <c r="N565">
        <f t="shared" si="60"/>
        <v>149823900</v>
      </c>
      <c r="O565" s="11">
        <f t="shared" si="61"/>
        <v>1187801.8555796156</v>
      </c>
      <c r="P565" s="11">
        <f t="shared" si="62"/>
        <v>148636098.14442039</v>
      </c>
    </row>
    <row r="566" spans="3:16" x14ac:dyDescent="0.25">
      <c r="C566">
        <v>557</v>
      </c>
      <c r="D566">
        <v>1.9658199999999999</v>
      </c>
      <c r="E566">
        <v>1.36764</v>
      </c>
      <c r="F566">
        <v>9.3323999999999994E-3</v>
      </c>
      <c r="G566">
        <f t="shared" si="56"/>
        <v>0</v>
      </c>
      <c r="H566">
        <f t="shared" si="56"/>
        <v>0</v>
      </c>
      <c r="I566">
        <f t="shared" si="57"/>
        <v>0</v>
      </c>
      <c r="J566">
        <f t="shared" si="57"/>
        <v>0</v>
      </c>
      <c r="K566">
        <f t="shared" si="58"/>
        <v>0</v>
      </c>
      <c r="L566">
        <f t="shared" si="58"/>
        <v>0</v>
      </c>
      <c r="M566" s="11">
        <f t="shared" si="59"/>
        <v>0</v>
      </c>
      <c r="N566">
        <f t="shared" si="60"/>
        <v>145028000</v>
      </c>
      <c r="O566" s="11">
        <f t="shared" si="61"/>
        <v>1187801.8555796156</v>
      </c>
      <c r="P566" s="11">
        <f t="shared" si="62"/>
        <v>143840198.14442039</v>
      </c>
    </row>
    <row r="567" spans="3:16" x14ac:dyDescent="0.25">
      <c r="C567">
        <v>558</v>
      </c>
      <c r="D567">
        <v>1.6262799999999999</v>
      </c>
      <c r="E567">
        <v>1.19235</v>
      </c>
      <c r="F567">
        <v>1.0204E-2</v>
      </c>
      <c r="G567">
        <f t="shared" si="56"/>
        <v>2.3719999999999963E-2</v>
      </c>
      <c r="H567">
        <f t="shared" si="56"/>
        <v>0</v>
      </c>
      <c r="I567">
        <f t="shared" si="57"/>
        <v>0</v>
      </c>
      <c r="J567">
        <f t="shared" si="57"/>
        <v>0</v>
      </c>
      <c r="K567">
        <f t="shared" si="58"/>
        <v>0</v>
      </c>
      <c r="L567">
        <f t="shared" si="58"/>
        <v>0</v>
      </c>
      <c r="M567" s="11">
        <f t="shared" si="59"/>
        <v>885188.01235999865</v>
      </c>
      <c r="N567">
        <f t="shared" si="60"/>
        <v>132959100</v>
      </c>
      <c r="O567" s="11">
        <f t="shared" si="61"/>
        <v>1187801.8555796156</v>
      </c>
      <c r="P567" s="11">
        <f t="shared" si="62"/>
        <v>132656486.15678038</v>
      </c>
    </row>
    <row r="568" spans="3:16" x14ac:dyDescent="0.25">
      <c r="C568">
        <v>559</v>
      </c>
      <c r="D568">
        <v>1.7774000000000001</v>
      </c>
      <c r="E568">
        <v>1.26651</v>
      </c>
      <c r="F568">
        <v>9.1728999999999995E-3</v>
      </c>
      <c r="G568">
        <f t="shared" si="56"/>
        <v>0</v>
      </c>
      <c r="H568">
        <f t="shared" si="56"/>
        <v>0</v>
      </c>
      <c r="I568">
        <f t="shared" si="57"/>
        <v>0</v>
      </c>
      <c r="J568">
        <f t="shared" si="57"/>
        <v>0</v>
      </c>
      <c r="K568">
        <f t="shared" si="58"/>
        <v>0</v>
      </c>
      <c r="L568">
        <f t="shared" si="58"/>
        <v>0</v>
      </c>
      <c r="M568" s="11">
        <f t="shared" si="59"/>
        <v>0</v>
      </c>
      <c r="N568">
        <f t="shared" si="60"/>
        <v>135565100</v>
      </c>
      <c r="O568" s="11">
        <f t="shared" si="61"/>
        <v>1187801.8555796156</v>
      </c>
      <c r="P568" s="11">
        <f t="shared" si="62"/>
        <v>134377298.14442039</v>
      </c>
    </row>
    <row r="569" spans="3:16" x14ac:dyDescent="0.25">
      <c r="C569">
        <v>560</v>
      </c>
      <c r="D569">
        <v>1.6175999999999999</v>
      </c>
      <c r="E569">
        <v>1.3154300000000001</v>
      </c>
      <c r="F569">
        <v>8.8111999999999999E-3</v>
      </c>
      <c r="G569">
        <f t="shared" si="56"/>
        <v>3.2399999999999984E-2</v>
      </c>
      <c r="H569">
        <f t="shared" si="56"/>
        <v>0</v>
      </c>
      <c r="I569">
        <f t="shared" si="57"/>
        <v>0</v>
      </c>
      <c r="J569">
        <f t="shared" si="57"/>
        <v>0</v>
      </c>
      <c r="K569">
        <f t="shared" si="58"/>
        <v>0</v>
      </c>
      <c r="L569">
        <f t="shared" si="58"/>
        <v>0</v>
      </c>
      <c r="M569" s="11">
        <f t="shared" si="59"/>
        <v>1209110.1011999995</v>
      </c>
      <c r="N569">
        <f t="shared" si="60"/>
        <v>133368300</v>
      </c>
      <c r="O569" s="11">
        <f t="shared" si="61"/>
        <v>1187801.8555796156</v>
      </c>
      <c r="P569" s="11">
        <f t="shared" si="62"/>
        <v>133389608.24562037</v>
      </c>
    </row>
    <row r="570" spans="3:16" x14ac:dyDescent="0.25">
      <c r="C570">
        <v>561</v>
      </c>
      <c r="D570">
        <v>1.4634100000000001</v>
      </c>
      <c r="E570">
        <v>1.1020099999999999</v>
      </c>
      <c r="F570">
        <v>7.5671000000000002E-3</v>
      </c>
      <c r="G570">
        <f t="shared" si="56"/>
        <v>0.18658999999999981</v>
      </c>
      <c r="H570">
        <f t="shared" si="56"/>
        <v>8.6589999999999945E-2</v>
      </c>
      <c r="I570">
        <f t="shared" si="57"/>
        <v>4.7989999999999977E-2</v>
      </c>
      <c r="J570">
        <f t="shared" si="57"/>
        <v>0</v>
      </c>
      <c r="K570">
        <f t="shared" si="58"/>
        <v>9.329000000000004E-4</v>
      </c>
      <c r="L570">
        <f t="shared" si="58"/>
        <v>4.3289999999999995E-4</v>
      </c>
      <c r="M570" s="11">
        <f t="shared" si="59"/>
        <v>11762887.669721292</v>
      </c>
      <c r="N570">
        <f t="shared" si="60"/>
        <v>114637100</v>
      </c>
      <c r="O570" s="11">
        <f t="shared" si="61"/>
        <v>1187801.8555796156</v>
      </c>
      <c r="P570" s="11">
        <f t="shared" si="62"/>
        <v>125212185.81414168</v>
      </c>
    </row>
    <row r="571" spans="3:16" x14ac:dyDescent="0.25">
      <c r="C571">
        <v>562</v>
      </c>
      <c r="D571">
        <v>1.5665800000000001</v>
      </c>
      <c r="E571">
        <v>1.1294599999999999</v>
      </c>
      <c r="F571">
        <v>9.6010999999999996E-3</v>
      </c>
      <c r="G571">
        <f t="shared" si="56"/>
        <v>8.3419999999999828E-2</v>
      </c>
      <c r="H571">
        <f t="shared" si="56"/>
        <v>0</v>
      </c>
      <c r="I571">
        <f t="shared" si="57"/>
        <v>2.0540000000000003E-2</v>
      </c>
      <c r="J571">
        <f t="shared" si="57"/>
        <v>0</v>
      </c>
      <c r="K571">
        <f t="shared" si="58"/>
        <v>0</v>
      </c>
      <c r="L571">
        <f t="shared" si="58"/>
        <v>0</v>
      </c>
      <c r="M571" s="11">
        <f t="shared" si="59"/>
        <v>3113087.1975999936</v>
      </c>
      <c r="N571">
        <f t="shared" si="60"/>
        <v>126209000</v>
      </c>
      <c r="O571" s="11">
        <f t="shared" si="61"/>
        <v>1187801.8555796156</v>
      </c>
      <c r="P571" s="11">
        <f t="shared" si="62"/>
        <v>128134285.34202038</v>
      </c>
    </row>
    <row r="572" spans="3:16" x14ac:dyDescent="0.25">
      <c r="C572">
        <v>563</v>
      </c>
      <c r="D572">
        <v>1.48167</v>
      </c>
      <c r="E572">
        <v>1.1447700000000001</v>
      </c>
      <c r="F572">
        <v>9.1143999999999999E-3</v>
      </c>
      <c r="G572">
        <f t="shared" si="56"/>
        <v>0.16832999999999987</v>
      </c>
      <c r="H572">
        <f t="shared" si="56"/>
        <v>6.8330000000000002E-2</v>
      </c>
      <c r="I572">
        <f t="shared" si="57"/>
        <v>5.2299999999998459E-3</v>
      </c>
      <c r="J572">
        <f t="shared" si="57"/>
        <v>0</v>
      </c>
      <c r="K572">
        <f t="shared" si="58"/>
        <v>0</v>
      </c>
      <c r="L572">
        <f t="shared" si="58"/>
        <v>0</v>
      </c>
      <c r="M572" s="11">
        <f t="shared" si="59"/>
        <v>7789756.7365599945</v>
      </c>
      <c r="N572">
        <f t="shared" si="60"/>
        <v>123329500</v>
      </c>
      <c r="O572" s="11">
        <f t="shared" si="61"/>
        <v>1187801.8555796156</v>
      </c>
      <c r="P572" s="11">
        <f t="shared" si="62"/>
        <v>129931454.88098037</v>
      </c>
    </row>
    <row r="573" spans="3:16" x14ac:dyDescent="0.25">
      <c r="C573">
        <v>564</v>
      </c>
      <c r="D573">
        <v>1.9570700000000001</v>
      </c>
      <c r="E573">
        <v>1.3911</v>
      </c>
      <c r="F573">
        <v>1.0220999999999999E-2</v>
      </c>
      <c r="G573">
        <f t="shared" si="56"/>
        <v>0</v>
      </c>
      <c r="H573">
        <f t="shared" si="56"/>
        <v>0</v>
      </c>
      <c r="I573">
        <f t="shared" si="57"/>
        <v>0</v>
      </c>
      <c r="J573">
        <f t="shared" si="57"/>
        <v>0</v>
      </c>
      <c r="K573">
        <f t="shared" si="58"/>
        <v>0</v>
      </c>
      <c r="L573">
        <f t="shared" si="58"/>
        <v>0</v>
      </c>
      <c r="M573" s="11">
        <f t="shared" si="59"/>
        <v>0</v>
      </c>
      <c r="N573">
        <f t="shared" si="60"/>
        <v>149580400</v>
      </c>
      <c r="O573" s="11">
        <f t="shared" si="61"/>
        <v>1187801.8555796156</v>
      </c>
      <c r="P573" s="11">
        <f t="shared" si="62"/>
        <v>148392598.14442039</v>
      </c>
    </row>
    <row r="574" spans="3:16" x14ac:dyDescent="0.25">
      <c r="C574">
        <v>565</v>
      </c>
      <c r="D574">
        <v>1.9284699999999999</v>
      </c>
      <c r="E574">
        <v>1.45096</v>
      </c>
      <c r="F574">
        <v>9.3626999999999998E-3</v>
      </c>
      <c r="G574">
        <f t="shared" si="56"/>
        <v>0</v>
      </c>
      <c r="H574">
        <f t="shared" si="56"/>
        <v>0</v>
      </c>
      <c r="I574">
        <f t="shared" si="57"/>
        <v>0</v>
      </c>
      <c r="J574">
        <f t="shared" si="57"/>
        <v>0</v>
      </c>
      <c r="K574">
        <f t="shared" si="58"/>
        <v>0</v>
      </c>
      <c r="L574">
        <f t="shared" si="58"/>
        <v>0</v>
      </c>
      <c r="M574" s="11">
        <f t="shared" si="59"/>
        <v>0</v>
      </c>
      <c r="N574">
        <f t="shared" si="60"/>
        <v>148568200</v>
      </c>
      <c r="O574" s="11">
        <f t="shared" si="61"/>
        <v>1187801.8555796156</v>
      </c>
      <c r="P574" s="11">
        <f t="shared" si="62"/>
        <v>147380398.14442039</v>
      </c>
    </row>
    <row r="575" spans="3:16" x14ac:dyDescent="0.25">
      <c r="C575">
        <v>566</v>
      </c>
      <c r="D575">
        <v>1.89072</v>
      </c>
      <c r="E575">
        <v>1.36476</v>
      </c>
      <c r="F575">
        <v>1.0744999999999999E-2</v>
      </c>
      <c r="G575">
        <f t="shared" si="56"/>
        <v>0</v>
      </c>
      <c r="H575">
        <f t="shared" si="56"/>
        <v>0</v>
      </c>
      <c r="I575">
        <f t="shared" si="57"/>
        <v>0</v>
      </c>
      <c r="J575">
        <f t="shared" si="57"/>
        <v>0</v>
      </c>
      <c r="K575">
        <f t="shared" si="58"/>
        <v>0</v>
      </c>
      <c r="L575">
        <f t="shared" si="58"/>
        <v>0</v>
      </c>
      <c r="M575" s="11">
        <f t="shared" si="59"/>
        <v>0</v>
      </c>
      <c r="N575">
        <f t="shared" si="60"/>
        <v>149032400</v>
      </c>
      <c r="O575" s="11">
        <f t="shared" si="61"/>
        <v>1187801.8555796156</v>
      </c>
      <c r="P575" s="11">
        <f t="shared" si="62"/>
        <v>147844598.14442039</v>
      </c>
    </row>
    <row r="576" spans="3:16" x14ac:dyDescent="0.25">
      <c r="C576">
        <v>567</v>
      </c>
      <c r="D576">
        <v>1.77783</v>
      </c>
      <c r="E576">
        <v>1.2736400000000001</v>
      </c>
      <c r="F576">
        <v>9.0624999999999994E-3</v>
      </c>
      <c r="G576">
        <f t="shared" si="56"/>
        <v>0</v>
      </c>
      <c r="H576">
        <f t="shared" si="56"/>
        <v>0</v>
      </c>
      <c r="I576">
        <f t="shared" si="57"/>
        <v>0</v>
      </c>
      <c r="J576">
        <f t="shared" si="57"/>
        <v>0</v>
      </c>
      <c r="K576">
        <f t="shared" si="58"/>
        <v>0</v>
      </c>
      <c r="L576">
        <f t="shared" si="58"/>
        <v>0</v>
      </c>
      <c r="M576" s="11">
        <f t="shared" si="59"/>
        <v>0</v>
      </c>
      <c r="N576">
        <f t="shared" si="60"/>
        <v>135488600</v>
      </c>
      <c r="O576" s="11">
        <f t="shared" si="61"/>
        <v>1187801.8555796156</v>
      </c>
      <c r="P576" s="11">
        <f t="shared" si="62"/>
        <v>134300798.14442039</v>
      </c>
    </row>
    <row r="577" spans="3:16" x14ac:dyDescent="0.25">
      <c r="C577">
        <v>568</v>
      </c>
      <c r="D577">
        <v>1.6870099999999999</v>
      </c>
      <c r="E577">
        <v>1.2603200000000001</v>
      </c>
      <c r="F577">
        <v>8.1551999999999996E-3</v>
      </c>
      <c r="G577">
        <f t="shared" si="56"/>
        <v>0</v>
      </c>
      <c r="H577">
        <f t="shared" si="56"/>
        <v>0</v>
      </c>
      <c r="I577">
        <f t="shared" si="57"/>
        <v>0</v>
      </c>
      <c r="J577">
        <f t="shared" si="57"/>
        <v>0</v>
      </c>
      <c r="K577">
        <f t="shared" si="58"/>
        <v>3.4480000000000101E-4</v>
      </c>
      <c r="L577">
        <f t="shared" si="58"/>
        <v>0</v>
      </c>
      <c r="M577" s="11">
        <f t="shared" si="59"/>
        <v>1058636.1819848032</v>
      </c>
      <c r="N577">
        <f t="shared" si="60"/>
        <v>129377000</v>
      </c>
      <c r="O577" s="11">
        <f t="shared" si="61"/>
        <v>1187801.8555796156</v>
      </c>
      <c r="P577" s="11">
        <f t="shared" si="62"/>
        <v>129247834.32640518</v>
      </c>
    </row>
    <row r="578" spans="3:16" x14ac:dyDescent="0.25">
      <c r="C578">
        <v>569</v>
      </c>
      <c r="D578">
        <v>1.6484300000000001</v>
      </c>
      <c r="E578">
        <v>1.2176199999999999</v>
      </c>
      <c r="F578">
        <v>9.0612000000000002E-3</v>
      </c>
      <c r="G578">
        <f t="shared" si="56"/>
        <v>1.5699999999998493E-3</v>
      </c>
      <c r="H578">
        <f t="shared" si="56"/>
        <v>0</v>
      </c>
      <c r="I578">
        <f t="shared" si="57"/>
        <v>0</v>
      </c>
      <c r="J578">
        <f t="shared" si="57"/>
        <v>0</v>
      </c>
      <c r="K578">
        <f t="shared" si="58"/>
        <v>0</v>
      </c>
      <c r="L578">
        <f t="shared" si="58"/>
        <v>0</v>
      </c>
      <c r="M578" s="11">
        <f t="shared" si="59"/>
        <v>58589.594409994374</v>
      </c>
      <c r="N578">
        <f t="shared" si="60"/>
        <v>130094400</v>
      </c>
      <c r="O578" s="11">
        <f t="shared" si="61"/>
        <v>1187801.8555796156</v>
      </c>
      <c r="P578" s="11">
        <f t="shared" si="62"/>
        <v>128965187.73883037</v>
      </c>
    </row>
    <row r="579" spans="3:16" x14ac:dyDescent="0.25">
      <c r="C579">
        <v>570</v>
      </c>
      <c r="D579">
        <v>1.8635699999999999</v>
      </c>
      <c r="E579">
        <v>1.3824099999999999</v>
      </c>
      <c r="F579">
        <v>9.1366999999999993E-3</v>
      </c>
      <c r="G579">
        <f t="shared" si="56"/>
        <v>0</v>
      </c>
      <c r="H579">
        <f t="shared" si="56"/>
        <v>0</v>
      </c>
      <c r="I579">
        <f t="shared" si="57"/>
        <v>0</v>
      </c>
      <c r="J579">
        <f t="shared" si="57"/>
        <v>0</v>
      </c>
      <c r="K579">
        <f t="shared" si="58"/>
        <v>0</v>
      </c>
      <c r="L579">
        <f t="shared" si="58"/>
        <v>0</v>
      </c>
      <c r="M579" s="11">
        <f t="shared" si="59"/>
        <v>0</v>
      </c>
      <c r="N579">
        <f t="shared" si="60"/>
        <v>142938700</v>
      </c>
      <c r="O579" s="11">
        <f t="shared" si="61"/>
        <v>1187801.8555796156</v>
      </c>
      <c r="P579" s="11">
        <f t="shared" si="62"/>
        <v>141750898.14442039</v>
      </c>
    </row>
    <row r="580" spans="3:16" x14ac:dyDescent="0.25">
      <c r="C580">
        <v>571</v>
      </c>
      <c r="D580">
        <v>1.3263199999999999</v>
      </c>
      <c r="E580">
        <v>1.0163</v>
      </c>
      <c r="F580">
        <v>8.3146999999999995E-3</v>
      </c>
      <c r="G580">
        <f t="shared" si="56"/>
        <v>0.32367999999999997</v>
      </c>
      <c r="H580">
        <f t="shared" si="56"/>
        <v>0.2236800000000001</v>
      </c>
      <c r="I580">
        <f t="shared" si="57"/>
        <v>0.13369999999999993</v>
      </c>
      <c r="J580">
        <f t="shared" si="57"/>
        <v>8.3700000000000108E-2</v>
      </c>
      <c r="K580">
        <f t="shared" si="58"/>
        <v>1.8530000000000109E-4</v>
      </c>
      <c r="L580">
        <f t="shared" si="58"/>
        <v>0</v>
      </c>
      <c r="M580" s="11">
        <f t="shared" si="59"/>
        <v>17584521.906880308</v>
      </c>
      <c r="N580">
        <f t="shared" si="60"/>
        <v>110600200</v>
      </c>
      <c r="O580" s="11">
        <f t="shared" si="61"/>
        <v>1187801.8555796156</v>
      </c>
      <c r="P580" s="11">
        <f t="shared" si="62"/>
        <v>126996920.05130069</v>
      </c>
    </row>
    <row r="581" spans="3:16" x14ac:dyDescent="0.25">
      <c r="C581">
        <v>572</v>
      </c>
      <c r="D581">
        <v>1.59524</v>
      </c>
      <c r="E581">
        <v>1.2569399999999999</v>
      </c>
      <c r="F581">
        <v>9.3889999999999998E-3</v>
      </c>
      <c r="G581">
        <f t="shared" si="56"/>
        <v>5.475999999999992E-2</v>
      </c>
      <c r="H581">
        <f t="shared" si="56"/>
        <v>0</v>
      </c>
      <c r="I581">
        <f t="shared" si="57"/>
        <v>0</v>
      </c>
      <c r="J581">
        <f t="shared" si="57"/>
        <v>0</v>
      </c>
      <c r="K581">
        <f t="shared" si="58"/>
        <v>0</v>
      </c>
      <c r="L581">
        <f t="shared" si="58"/>
        <v>0</v>
      </c>
      <c r="M581" s="11">
        <f t="shared" si="59"/>
        <v>2043545.343879997</v>
      </c>
      <c r="N581">
        <f t="shared" si="60"/>
        <v>132307800</v>
      </c>
      <c r="O581" s="11">
        <f t="shared" si="61"/>
        <v>1187801.8555796156</v>
      </c>
      <c r="P581" s="11">
        <f t="shared" si="62"/>
        <v>133163543.48830038</v>
      </c>
    </row>
    <row r="582" spans="3:16" x14ac:dyDescent="0.25">
      <c r="C582">
        <v>573</v>
      </c>
      <c r="D582">
        <v>1.9429099999999999</v>
      </c>
      <c r="E582">
        <v>1.49844</v>
      </c>
      <c r="F582">
        <v>9.7941999999999994E-3</v>
      </c>
      <c r="G582">
        <f t="shared" si="56"/>
        <v>0</v>
      </c>
      <c r="H582">
        <f t="shared" si="56"/>
        <v>0</v>
      </c>
      <c r="I582">
        <f t="shared" si="57"/>
        <v>0</v>
      </c>
      <c r="J582">
        <f t="shared" si="57"/>
        <v>0</v>
      </c>
      <c r="K582">
        <f t="shared" si="58"/>
        <v>0</v>
      </c>
      <c r="L582">
        <f t="shared" si="58"/>
        <v>0</v>
      </c>
      <c r="M582" s="11">
        <f t="shared" si="59"/>
        <v>0</v>
      </c>
      <c r="N582">
        <f t="shared" si="60"/>
        <v>152957000</v>
      </c>
      <c r="O582" s="11">
        <f t="shared" si="61"/>
        <v>1187801.8555796156</v>
      </c>
      <c r="P582" s="11">
        <f t="shared" si="62"/>
        <v>151769198.14442039</v>
      </c>
    </row>
    <row r="583" spans="3:16" x14ac:dyDescent="0.25">
      <c r="C583">
        <v>574</v>
      </c>
      <c r="D583">
        <v>1.6020000000000001</v>
      </c>
      <c r="E583">
        <v>1.20648</v>
      </c>
      <c r="F583">
        <v>7.5186000000000003E-3</v>
      </c>
      <c r="G583">
        <f t="shared" si="56"/>
        <v>4.7999999999999821E-2</v>
      </c>
      <c r="H583">
        <f t="shared" si="56"/>
        <v>0</v>
      </c>
      <c r="I583">
        <f t="shared" si="57"/>
        <v>0</v>
      </c>
      <c r="J583">
        <f t="shared" si="57"/>
        <v>0</v>
      </c>
      <c r="K583">
        <f t="shared" si="58"/>
        <v>9.8140000000000033E-4</v>
      </c>
      <c r="L583">
        <f t="shared" si="58"/>
        <v>4.8139999999999988E-4</v>
      </c>
      <c r="M583" s="11">
        <f t="shared" si="59"/>
        <v>4831636.2740957942</v>
      </c>
      <c r="N583">
        <f t="shared" si="60"/>
        <v>122438400</v>
      </c>
      <c r="O583" s="11">
        <f t="shared" si="61"/>
        <v>1187801.8555796156</v>
      </c>
      <c r="P583" s="11">
        <f t="shared" si="62"/>
        <v>126082234.41851617</v>
      </c>
    </row>
    <row r="584" spans="3:16" x14ac:dyDescent="0.25">
      <c r="C584">
        <v>575</v>
      </c>
      <c r="D584">
        <v>1.84036</v>
      </c>
      <c r="E584">
        <v>1.33127</v>
      </c>
      <c r="F584">
        <v>9.2939000000000008E-3</v>
      </c>
      <c r="G584">
        <f t="shared" si="56"/>
        <v>0</v>
      </c>
      <c r="H584">
        <f t="shared" si="56"/>
        <v>0</v>
      </c>
      <c r="I584">
        <f t="shared" si="57"/>
        <v>0</v>
      </c>
      <c r="J584">
        <f t="shared" si="57"/>
        <v>0</v>
      </c>
      <c r="K584">
        <f t="shared" si="58"/>
        <v>0</v>
      </c>
      <c r="L584">
        <f t="shared" si="58"/>
        <v>0</v>
      </c>
      <c r="M584" s="11">
        <f t="shared" si="59"/>
        <v>0</v>
      </c>
      <c r="N584">
        <f t="shared" si="60"/>
        <v>140546300</v>
      </c>
      <c r="O584" s="11">
        <f t="shared" si="61"/>
        <v>1187801.8555796156</v>
      </c>
      <c r="P584" s="11">
        <f t="shared" si="62"/>
        <v>139358498.14442039</v>
      </c>
    </row>
    <row r="585" spans="3:16" x14ac:dyDescent="0.25">
      <c r="C585">
        <v>576</v>
      </c>
      <c r="D585">
        <v>1.8998699999999999</v>
      </c>
      <c r="E585">
        <v>1.3878699999999999</v>
      </c>
      <c r="F585">
        <v>8.3341999999999999E-3</v>
      </c>
      <c r="G585">
        <f t="shared" si="56"/>
        <v>0</v>
      </c>
      <c r="H585">
        <f t="shared" si="56"/>
        <v>0</v>
      </c>
      <c r="I585">
        <f t="shared" si="57"/>
        <v>0</v>
      </c>
      <c r="J585">
        <f t="shared" si="57"/>
        <v>0</v>
      </c>
      <c r="K585">
        <f t="shared" si="58"/>
        <v>1.6580000000000067E-4</v>
      </c>
      <c r="L585">
        <f t="shared" si="58"/>
        <v>0</v>
      </c>
      <c r="M585" s="11">
        <f t="shared" si="59"/>
        <v>509054.17335580208</v>
      </c>
      <c r="N585">
        <f t="shared" si="60"/>
        <v>140727700</v>
      </c>
      <c r="O585" s="11">
        <f t="shared" si="61"/>
        <v>1187801.8555796156</v>
      </c>
      <c r="P585" s="11">
        <f t="shared" si="62"/>
        <v>140048952.31777617</v>
      </c>
    </row>
    <row r="586" spans="3:16" x14ac:dyDescent="0.25">
      <c r="C586">
        <v>577</v>
      </c>
      <c r="D586">
        <v>1.58761</v>
      </c>
      <c r="E586">
        <v>1.1941900000000001</v>
      </c>
      <c r="F586">
        <v>9.3025E-3</v>
      </c>
      <c r="G586">
        <f t="shared" si="56"/>
        <v>6.2389999999999946E-2</v>
      </c>
      <c r="H586">
        <f t="shared" si="56"/>
        <v>0</v>
      </c>
      <c r="I586">
        <f t="shared" si="57"/>
        <v>0</v>
      </c>
      <c r="J586">
        <f t="shared" si="57"/>
        <v>0</v>
      </c>
      <c r="K586">
        <f t="shared" si="58"/>
        <v>0</v>
      </c>
      <c r="L586">
        <f t="shared" si="58"/>
        <v>0</v>
      </c>
      <c r="M586" s="11">
        <f t="shared" si="59"/>
        <v>2328283.3090699981</v>
      </c>
      <c r="N586">
        <f t="shared" si="60"/>
        <v>128671700</v>
      </c>
      <c r="O586" s="11">
        <f t="shared" si="61"/>
        <v>1187801.8555796156</v>
      </c>
      <c r="P586" s="11">
        <f t="shared" si="62"/>
        <v>129812181.45349038</v>
      </c>
    </row>
    <row r="587" spans="3:16" x14ac:dyDescent="0.25">
      <c r="C587">
        <v>578</v>
      </c>
      <c r="D587">
        <v>1.66134</v>
      </c>
      <c r="E587">
        <v>1.2402299999999999</v>
      </c>
      <c r="F587">
        <v>9.3075999999999992E-3</v>
      </c>
      <c r="G587">
        <f t="shared" ref="G587:H650" si="63">IF($D587&lt;G$9,G$9-$D587,0)</f>
        <v>0</v>
      </c>
      <c r="H587">
        <f t="shared" si="63"/>
        <v>0</v>
      </c>
      <c r="I587">
        <f t="shared" ref="I587:J650" si="64">IF($E587&lt;I$9,I$9-$E587,0)</f>
        <v>0</v>
      </c>
      <c r="J587">
        <f t="shared" si="64"/>
        <v>0</v>
      </c>
      <c r="K587">
        <f t="shared" ref="K587:L650" si="65">IF($F587&lt;K$9,K$9-$F587,0)</f>
        <v>0</v>
      </c>
      <c r="L587">
        <f t="shared" si="65"/>
        <v>0</v>
      </c>
      <c r="M587" s="11">
        <f t="shared" ref="M587:M650" si="66">SUMPRODUCT($G$5:$L$5,G587:L587)</f>
        <v>0</v>
      </c>
      <c r="N587">
        <f t="shared" ref="N587:N650" si="67">SUMPRODUCT(D587:F587,$D$6:$F$6)</f>
        <v>132468700</v>
      </c>
      <c r="O587" s="11">
        <f t="shared" ref="O587:O650" si="68">$I$3</f>
        <v>1187801.8555796156</v>
      </c>
      <c r="P587" s="11">
        <f t="shared" ref="P587:P650" si="69">N587+M587-O587</f>
        <v>131280898.14442039</v>
      </c>
    </row>
    <row r="588" spans="3:16" x14ac:dyDescent="0.25">
      <c r="C588">
        <v>579</v>
      </c>
      <c r="D588">
        <v>1.4513799999999999</v>
      </c>
      <c r="E588">
        <v>1.10639</v>
      </c>
      <c r="F588">
        <v>9.0749000000000003E-3</v>
      </c>
      <c r="G588">
        <f t="shared" si="63"/>
        <v>0.19862000000000002</v>
      </c>
      <c r="H588">
        <f t="shared" si="63"/>
        <v>9.8620000000000152E-2</v>
      </c>
      <c r="I588">
        <f t="shared" si="64"/>
        <v>4.3609999999999927E-2</v>
      </c>
      <c r="J588">
        <f t="shared" si="64"/>
        <v>0</v>
      </c>
      <c r="K588">
        <f t="shared" si="65"/>
        <v>0</v>
      </c>
      <c r="L588">
        <f t="shared" si="65"/>
        <v>0</v>
      </c>
      <c r="M588" s="11">
        <f t="shared" si="66"/>
        <v>9588601.8793300036</v>
      </c>
      <c r="N588">
        <f t="shared" si="67"/>
        <v>120646700</v>
      </c>
      <c r="O588" s="11">
        <f t="shared" si="68"/>
        <v>1187801.8555796156</v>
      </c>
      <c r="P588" s="11">
        <f t="shared" si="69"/>
        <v>129047500.02375039</v>
      </c>
    </row>
    <row r="589" spans="3:16" x14ac:dyDescent="0.25">
      <c r="C589">
        <v>580</v>
      </c>
      <c r="D589">
        <v>1.86487</v>
      </c>
      <c r="E589">
        <v>1.28426</v>
      </c>
      <c r="F589">
        <v>1.0196E-2</v>
      </c>
      <c r="G589">
        <f t="shared" si="63"/>
        <v>0</v>
      </c>
      <c r="H589">
        <f t="shared" si="63"/>
        <v>0</v>
      </c>
      <c r="I589">
        <f t="shared" si="64"/>
        <v>0</v>
      </c>
      <c r="J589">
        <f t="shared" si="64"/>
        <v>0</v>
      </c>
      <c r="K589">
        <f t="shared" si="65"/>
        <v>0</v>
      </c>
      <c r="L589">
        <f t="shared" si="65"/>
        <v>0</v>
      </c>
      <c r="M589" s="11">
        <f t="shared" si="66"/>
        <v>0</v>
      </c>
      <c r="N589">
        <f t="shared" si="67"/>
        <v>142294400</v>
      </c>
      <c r="O589" s="11">
        <f t="shared" si="68"/>
        <v>1187801.8555796156</v>
      </c>
      <c r="P589" s="11">
        <f t="shared" si="69"/>
        <v>141106598.14442039</v>
      </c>
    </row>
    <row r="590" spans="3:16" x14ac:dyDescent="0.25">
      <c r="C590">
        <v>581</v>
      </c>
      <c r="D590">
        <v>1.45411</v>
      </c>
      <c r="E590">
        <v>1.1047</v>
      </c>
      <c r="F590">
        <v>8.6411000000000005E-3</v>
      </c>
      <c r="G590">
        <f t="shared" si="63"/>
        <v>0.1958899999999999</v>
      </c>
      <c r="H590">
        <f t="shared" si="63"/>
        <v>9.5890000000000031E-2</v>
      </c>
      <c r="I590">
        <f t="shared" si="64"/>
        <v>4.5299999999999896E-2</v>
      </c>
      <c r="J590">
        <f t="shared" si="64"/>
        <v>0</v>
      </c>
      <c r="K590">
        <f t="shared" si="65"/>
        <v>0</v>
      </c>
      <c r="L590">
        <f t="shared" si="65"/>
        <v>0</v>
      </c>
      <c r="M590" s="11">
        <f t="shared" si="66"/>
        <v>9426474.674089998</v>
      </c>
      <c r="N590">
        <f t="shared" si="67"/>
        <v>118881600</v>
      </c>
      <c r="O590" s="11">
        <f t="shared" si="68"/>
        <v>1187801.8555796156</v>
      </c>
      <c r="P590" s="11">
        <f t="shared" si="69"/>
        <v>127120272.81851038</v>
      </c>
    </row>
    <row r="591" spans="3:16" x14ac:dyDescent="0.25">
      <c r="C591">
        <v>582</v>
      </c>
      <c r="D591">
        <v>1.68693</v>
      </c>
      <c r="E591">
        <v>1.3097000000000001</v>
      </c>
      <c r="F591">
        <v>8.6938999999999992E-3</v>
      </c>
      <c r="G591">
        <f t="shared" si="63"/>
        <v>0</v>
      </c>
      <c r="H591">
        <f t="shared" si="63"/>
        <v>0</v>
      </c>
      <c r="I591">
        <f t="shared" si="64"/>
        <v>0</v>
      </c>
      <c r="J591">
        <f t="shared" si="64"/>
        <v>0</v>
      </c>
      <c r="K591">
        <f t="shared" si="65"/>
        <v>0</v>
      </c>
      <c r="L591">
        <f t="shared" si="65"/>
        <v>0</v>
      </c>
      <c r="M591" s="11">
        <f t="shared" si="66"/>
        <v>0</v>
      </c>
      <c r="N591">
        <f t="shared" si="67"/>
        <v>133999200</v>
      </c>
      <c r="O591" s="11">
        <f t="shared" si="68"/>
        <v>1187801.8555796156</v>
      </c>
      <c r="P591" s="11">
        <f t="shared" si="69"/>
        <v>132811398.14442039</v>
      </c>
    </row>
    <row r="592" spans="3:16" x14ac:dyDescent="0.25">
      <c r="C592">
        <v>583</v>
      </c>
      <c r="D592">
        <v>1.4327399999999999</v>
      </c>
      <c r="E592">
        <v>1.09449</v>
      </c>
      <c r="F592">
        <v>7.9225000000000007E-3</v>
      </c>
      <c r="G592">
        <f t="shared" si="63"/>
        <v>0.21726000000000001</v>
      </c>
      <c r="H592">
        <f t="shared" si="63"/>
        <v>0.11726000000000014</v>
      </c>
      <c r="I592">
        <f t="shared" si="64"/>
        <v>5.5509999999999948E-2</v>
      </c>
      <c r="J592">
        <f t="shared" si="64"/>
        <v>5.5100000000001259E-3</v>
      </c>
      <c r="K592">
        <f t="shared" si="65"/>
        <v>5.7749999999999989E-4</v>
      </c>
      <c r="L592">
        <f t="shared" si="65"/>
        <v>7.7499999999999444E-5</v>
      </c>
      <c r="M592" s="11">
        <f t="shared" si="66"/>
        <v>12473051.381217504</v>
      </c>
      <c r="N592">
        <f t="shared" si="67"/>
        <v>115069300</v>
      </c>
      <c r="O592" s="11">
        <f t="shared" si="68"/>
        <v>1187801.8555796156</v>
      </c>
      <c r="P592" s="11">
        <f t="shared" si="69"/>
        <v>126354549.52563789</v>
      </c>
    </row>
    <row r="593" spans="3:16" x14ac:dyDescent="0.25">
      <c r="C593">
        <v>584</v>
      </c>
      <c r="D593">
        <v>1.8563400000000001</v>
      </c>
      <c r="E593">
        <v>1.2516499999999999</v>
      </c>
      <c r="F593">
        <v>9.1523000000000004E-3</v>
      </c>
      <c r="G593">
        <f t="shared" si="63"/>
        <v>0</v>
      </c>
      <c r="H593">
        <f t="shared" si="63"/>
        <v>0</v>
      </c>
      <c r="I593">
        <f t="shared" si="64"/>
        <v>0</v>
      </c>
      <c r="J593">
        <f t="shared" si="64"/>
        <v>0</v>
      </c>
      <c r="K593">
        <f t="shared" si="65"/>
        <v>0</v>
      </c>
      <c r="L593">
        <f t="shared" si="65"/>
        <v>0</v>
      </c>
      <c r="M593" s="11">
        <f t="shared" si="66"/>
        <v>0</v>
      </c>
      <c r="N593">
        <f t="shared" si="67"/>
        <v>136318500</v>
      </c>
      <c r="O593" s="11">
        <f t="shared" si="68"/>
        <v>1187801.8555796156</v>
      </c>
      <c r="P593" s="11">
        <f t="shared" si="69"/>
        <v>135130698.14442039</v>
      </c>
    </row>
    <row r="594" spans="3:16" x14ac:dyDescent="0.25">
      <c r="C594">
        <v>585</v>
      </c>
      <c r="D594">
        <v>1.6260300000000001</v>
      </c>
      <c r="E594">
        <v>1.1368199999999999</v>
      </c>
      <c r="F594">
        <v>8.5885000000000006E-3</v>
      </c>
      <c r="G594">
        <f t="shared" si="63"/>
        <v>2.3969999999999825E-2</v>
      </c>
      <c r="H594">
        <f t="shared" si="63"/>
        <v>0</v>
      </c>
      <c r="I594">
        <f t="shared" si="64"/>
        <v>1.317999999999997E-2</v>
      </c>
      <c r="J594">
        <f t="shared" si="64"/>
        <v>0</v>
      </c>
      <c r="K594">
        <f t="shared" si="65"/>
        <v>0</v>
      </c>
      <c r="L594">
        <f t="shared" si="65"/>
        <v>0</v>
      </c>
      <c r="M594" s="11">
        <f t="shared" si="66"/>
        <v>894518.76498999342</v>
      </c>
      <c r="N594">
        <f t="shared" si="67"/>
        <v>123715600</v>
      </c>
      <c r="O594" s="11">
        <f t="shared" si="68"/>
        <v>1187801.8555796156</v>
      </c>
      <c r="P594" s="11">
        <f t="shared" si="69"/>
        <v>123422316.90941037</v>
      </c>
    </row>
    <row r="595" spans="3:16" x14ac:dyDescent="0.25">
      <c r="C595">
        <v>586</v>
      </c>
      <c r="D595">
        <v>1.4934099999999999</v>
      </c>
      <c r="E595">
        <v>1.1064799999999999</v>
      </c>
      <c r="F595">
        <v>8.5958000000000007E-3</v>
      </c>
      <c r="G595">
        <f t="shared" si="63"/>
        <v>0.15659000000000001</v>
      </c>
      <c r="H595">
        <f t="shared" si="63"/>
        <v>5.659000000000014E-2</v>
      </c>
      <c r="I595">
        <f t="shared" si="64"/>
        <v>4.3520000000000003E-2</v>
      </c>
      <c r="J595">
        <f t="shared" si="64"/>
        <v>0</v>
      </c>
      <c r="K595">
        <f t="shared" si="65"/>
        <v>0</v>
      </c>
      <c r="L595">
        <f t="shared" si="65"/>
        <v>0</v>
      </c>
      <c r="M595" s="11">
        <f t="shared" si="66"/>
        <v>7092553.1898100032</v>
      </c>
      <c r="N595">
        <f t="shared" si="67"/>
        <v>119575399.99999999</v>
      </c>
      <c r="O595" s="11">
        <f t="shared" si="68"/>
        <v>1187801.8555796156</v>
      </c>
      <c r="P595" s="11">
        <f t="shared" si="69"/>
        <v>125480151.33423038</v>
      </c>
    </row>
    <row r="596" spans="3:16" x14ac:dyDescent="0.25">
      <c r="C596">
        <v>587</v>
      </c>
      <c r="D596">
        <v>2.0497399999999999</v>
      </c>
      <c r="E596">
        <v>1.4634799999999999</v>
      </c>
      <c r="F596">
        <v>1.0048E-2</v>
      </c>
      <c r="G596">
        <f t="shared" si="63"/>
        <v>0</v>
      </c>
      <c r="H596">
        <f t="shared" si="63"/>
        <v>0</v>
      </c>
      <c r="I596">
        <f t="shared" si="64"/>
        <v>0</v>
      </c>
      <c r="J596">
        <f t="shared" si="64"/>
        <v>0</v>
      </c>
      <c r="K596">
        <f t="shared" si="65"/>
        <v>0</v>
      </c>
      <c r="L596">
        <f t="shared" si="65"/>
        <v>0</v>
      </c>
      <c r="M596" s="11">
        <f t="shared" si="66"/>
        <v>0</v>
      </c>
      <c r="N596">
        <f t="shared" si="67"/>
        <v>154360800</v>
      </c>
      <c r="O596" s="11">
        <f t="shared" si="68"/>
        <v>1187801.8555796156</v>
      </c>
      <c r="P596" s="11">
        <f t="shared" si="69"/>
        <v>153172998.14442039</v>
      </c>
    </row>
    <row r="597" spans="3:16" x14ac:dyDescent="0.25">
      <c r="C597">
        <v>588</v>
      </c>
      <c r="D597">
        <v>1.8019799999999999</v>
      </c>
      <c r="E597">
        <v>1.3574900000000001</v>
      </c>
      <c r="F597">
        <v>9.3393E-3</v>
      </c>
      <c r="G597">
        <f t="shared" si="63"/>
        <v>0</v>
      </c>
      <c r="H597">
        <f t="shared" si="63"/>
        <v>0</v>
      </c>
      <c r="I597">
        <f t="shared" si="64"/>
        <v>0</v>
      </c>
      <c r="J597">
        <f t="shared" si="64"/>
        <v>0</v>
      </c>
      <c r="K597">
        <f t="shared" si="65"/>
        <v>0</v>
      </c>
      <c r="L597">
        <f t="shared" si="65"/>
        <v>0</v>
      </c>
      <c r="M597" s="11">
        <f t="shared" si="66"/>
        <v>0</v>
      </c>
      <c r="N597">
        <f t="shared" si="67"/>
        <v>141271300</v>
      </c>
      <c r="O597" s="11">
        <f t="shared" si="68"/>
        <v>1187801.8555796156</v>
      </c>
      <c r="P597" s="11">
        <f t="shared" si="69"/>
        <v>140083498.14442039</v>
      </c>
    </row>
    <row r="598" spans="3:16" x14ac:dyDescent="0.25">
      <c r="C598">
        <v>589</v>
      </c>
      <c r="D598">
        <v>1.63584</v>
      </c>
      <c r="E598">
        <v>1.1791700000000001</v>
      </c>
      <c r="F598">
        <v>8.4603999999999999E-3</v>
      </c>
      <c r="G598">
        <f t="shared" si="63"/>
        <v>1.415999999999995E-2</v>
      </c>
      <c r="H598">
        <f t="shared" si="63"/>
        <v>0</v>
      </c>
      <c r="I598">
        <f t="shared" si="64"/>
        <v>0</v>
      </c>
      <c r="J598">
        <f t="shared" si="64"/>
        <v>0</v>
      </c>
      <c r="K598">
        <f t="shared" si="65"/>
        <v>3.9600000000000746E-5</v>
      </c>
      <c r="L598">
        <f t="shared" si="65"/>
        <v>0</v>
      </c>
      <c r="M598" s="11">
        <f t="shared" si="66"/>
        <v>650009.4018996004</v>
      </c>
      <c r="N598">
        <f t="shared" si="67"/>
        <v>125516900</v>
      </c>
      <c r="O598" s="11">
        <f t="shared" si="68"/>
        <v>1187801.8555796156</v>
      </c>
      <c r="P598" s="11">
        <f t="shared" si="69"/>
        <v>124979107.54631999</v>
      </c>
    </row>
    <row r="599" spans="3:16" x14ac:dyDescent="0.25">
      <c r="C599">
        <v>590</v>
      </c>
      <c r="D599">
        <v>1.5958600000000001</v>
      </c>
      <c r="E599">
        <v>1.1778299999999999</v>
      </c>
      <c r="F599">
        <v>9.3028999999999994E-3</v>
      </c>
      <c r="G599">
        <f t="shared" si="63"/>
        <v>5.4139999999999855E-2</v>
      </c>
      <c r="H599">
        <f t="shared" si="63"/>
        <v>0</v>
      </c>
      <c r="I599">
        <f t="shared" si="64"/>
        <v>0</v>
      </c>
      <c r="J599">
        <f t="shared" si="64"/>
        <v>0</v>
      </c>
      <c r="K599">
        <f t="shared" si="65"/>
        <v>0</v>
      </c>
      <c r="L599">
        <f t="shared" si="65"/>
        <v>0</v>
      </c>
      <c r="M599" s="11">
        <f t="shared" si="66"/>
        <v>2020408.0518199946</v>
      </c>
      <c r="N599">
        <f t="shared" si="67"/>
        <v>128020300</v>
      </c>
      <c r="O599" s="11">
        <f t="shared" si="68"/>
        <v>1187801.8555796156</v>
      </c>
      <c r="P599" s="11">
        <f t="shared" si="69"/>
        <v>128852906.19624038</v>
      </c>
    </row>
    <row r="600" spans="3:16" x14ac:dyDescent="0.25">
      <c r="C600">
        <v>591</v>
      </c>
      <c r="D600">
        <v>1.56263</v>
      </c>
      <c r="E600">
        <v>1.0847899999999999</v>
      </c>
      <c r="F600">
        <v>1.0312999999999999E-2</v>
      </c>
      <c r="G600">
        <f t="shared" si="63"/>
        <v>8.7369999999999948E-2</v>
      </c>
      <c r="H600">
        <f t="shared" si="63"/>
        <v>0</v>
      </c>
      <c r="I600">
        <f t="shared" si="64"/>
        <v>6.520999999999999E-2</v>
      </c>
      <c r="J600">
        <f t="shared" si="64"/>
        <v>1.5210000000000168E-2</v>
      </c>
      <c r="K600">
        <f t="shared" si="65"/>
        <v>0</v>
      </c>
      <c r="L600">
        <f t="shared" si="65"/>
        <v>0</v>
      </c>
      <c r="M600" s="11">
        <f t="shared" si="66"/>
        <v>3260499.998699998</v>
      </c>
      <c r="N600">
        <f t="shared" si="67"/>
        <v>126744100</v>
      </c>
      <c r="O600" s="11">
        <f t="shared" si="68"/>
        <v>1187801.8555796156</v>
      </c>
      <c r="P600" s="11">
        <f t="shared" si="69"/>
        <v>128816798.14312038</v>
      </c>
    </row>
    <row r="601" spans="3:16" x14ac:dyDescent="0.25">
      <c r="C601">
        <v>592</v>
      </c>
      <c r="D601">
        <v>1.5688299999999999</v>
      </c>
      <c r="E601">
        <v>1.0924499999999999</v>
      </c>
      <c r="F601">
        <v>9.1301999999999998E-3</v>
      </c>
      <c r="G601">
        <f t="shared" si="63"/>
        <v>8.1169999999999964E-2</v>
      </c>
      <c r="H601">
        <f t="shared" si="63"/>
        <v>0</v>
      </c>
      <c r="I601">
        <f t="shared" si="64"/>
        <v>5.754999999999999E-2</v>
      </c>
      <c r="J601">
        <f t="shared" si="64"/>
        <v>7.5500000000001677E-3</v>
      </c>
      <c r="K601">
        <f t="shared" si="65"/>
        <v>0</v>
      </c>
      <c r="L601">
        <f t="shared" si="65"/>
        <v>0</v>
      </c>
      <c r="M601" s="11">
        <f t="shared" si="66"/>
        <v>3029125.4771599988</v>
      </c>
      <c r="N601">
        <f t="shared" si="67"/>
        <v>122519900</v>
      </c>
      <c r="O601" s="11">
        <f t="shared" si="68"/>
        <v>1187801.8555796156</v>
      </c>
      <c r="P601" s="11">
        <f t="shared" si="69"/>
        <v>124361223.62158038</v>
      </c>
    </row>
    <row r="602" spans="3:16" x14ac:dyDescent="0.25">
      <c r="C602">
        <v>593</v>
      </c>
      <c r="D602">
        <v>1.54087</v>
      </c>
      <c r="E602">
        <v>1.1720900000000001</v>
      </c>
      <c r="F602">
        <v>9.1602999999999997E-3</v>
      </c>
      <c r="G602">
        <f t="shared" si="63"/>
        <v>0.10912999999999995</v>
      </c>
      <c r="H602">
        <f t="shared" si="63"/>
        <v>9.1300000000000825E-3</v>
      </c>
      <c r="I602">
        <f t="shared" si="64"/>
        <v>0</v>
      </c>
      <c r="J602">
        <f t="shared" si="64"/>
        <v>0</v>
      </c>
      <c r="K602">
        <f t="shared" si="65"/>
        <v>0</v>
      </c>
      <c r="L602">
        <f t="shared" si="65"/>
        <v>0</v>
      </c>
      <c r="M602" s="11">
        <f t="shared" si="66"/>
        <v>4274027.44943</v>
      </c>
      <c r="N602">
        <f t="shared" si="67"/>
        <v>126063100</v>
      </c>
      <c r="O602" s="11">
        <f t="shared" si="68"/>
        <v>1187801.8555796156</v>
      </c>
      <c r="P602" s="11">
        <f t="shared" si="69"/>
        <v>129149325.59385039</v>
      </c>
    </row>
    <row r="603" spans="3:16" x14ac:dyDescent="0.25">
      <c r="C603">
        <v>594</v>
      </c>
      <c r="D603">
        <v>1.76661</v>
      </c>
      <c r="E603">
        <v>1.3686700000000001</v>
      </c>
      <c r="F603">
        <v>9.3744999999999992E-3</v>
      </c>
      <c r="G603">
        <f t="shared" si="63"/>
        <v>0</v>
      </c>
      <c r="H603">
        <f t="shared" si="63"/>
        <v>0</v>
      </c>
      <c r="I603">
        <f t="shared" si="64"/>
        <v>0</v>
      </c>
      <c r="J603">
        <f t="shared" si="64"/>
        <v>0</v>
      </c>
      <c r="K603">
        <f t="shared" si="65"/>
        <v>0</v>
      </c>
      <c r="L603">
        <f t="shared" si="65"/>
        <v>0</v>
      </c>
      <c r="M603" s="11">
        <f t="shared" si="66"/>
        <v>0</v>
      </c>
      <c r="N603">
        <f t="shared" si="67"/>
        <v>141263700</v>
      </c>
      <c r="O603" s="11">
        <f t="shared" si="68"/>
        <v>1187801.8555796156</v>
      </c>
      <c r="P603" s="11">
        <f t="shared" si="69"/>
        <v>140075898.14442039</v>
      </c>
    </row>
    <row r="604" spans="3:16" x14ac:dyDescent="0.25">
      <c r="C604">
        <v>595</v>
      </c>
      <c r="D604">
        <v>1.6731199999999999</v>
      </c>
      <c r="E604">
        <v>1.38815</v>
      </c>
      <c r="F604">
        <v>8.3917999999999996E-3</v>
      </c>
      <c r="G604">
        <f t="shared" si="63"/>
        <v>0</v>
      </c>
      <c r="H604">
        <f t="shared" si="63"/>
        <v>0</v>
      </c>
      <c r="I604">
        <f t="shared" si="64"/>
        <v>0</v>
      </c>
      <c r="J604">
        <f t="shared" si="64"/>
        <v>0</v>
      </c>
      <c r="K604">
        <f t="shared" si="65"/>
        <v>1.08200000000001E-4</v>
      </c>
      <c r="L604">
        <f t="shared" si="65"/>
        <v>0</v>
      </c>
      <c r="M604" s="11">
        <f t="shared" si="66"/>
        <v>332205.43761820305</v>
      </c>
      <c r="N604">
        <f t="shared" si="67"/>
        <v>136437100</v>
      </c>
      <c r="O604" s="11">
        <f t="shared" si="68"/>
        <v>1187801.8555796156</v>
      </c>
      <c r="P604" s="11">
        <f t="shared" si="69"/>
        <v>135581503.58203858</v>
      </c>
    </row>
    <row r="605" spans="3:16" x14ac:dyDescent="0.25">
      <c r="C605">
        <v>596</v>
      </c>
      <c r="D605">
        <v>1.5865499999999999</v>
      </c>
      <c r="E605">
        <v>1.14289</v>
      </c>
      <c r="F605">
        <v>7.7539000000000002E-3</v>
      </c>
      <c r="G605">
        <f t="shared" si="63"/>
        <v>6.3450000000000006E-2</v>
      </c>
      <c r="H605">
        <f t="shared" si="63"/>
        <v>0</v>
      </c>
      <c r="I605">
        <f t="shared" si="64"/>
        <v>7.1099999999999497E-3</v>
      </c>
      <c r="J605">
        <f t="shared" si="64"/>
        <v>0</v>
      </c>
      <c r="K605">
        <f t="shared" si="65"/>
        <v>7.4610000000000041E-4</v>
      </c>
      <c r="L605">
        <f t="shared" si="65"/>
        <v>2.4609999999999996E-4</v>
      </c>
      <c r="M605" s="11">
        <f t="shared" si="66"/>
        <v>4672479.3670817018</v>
      </c>
      <c r="N605">
        <f t="shared" si="67"/>
        <v>119891100</v>
      </c>
      <c r="O605" s="11">
        <f t="shared" si="68"/>
        <v>1187801.8555796156</v>
      </c>
      <c r="P605" s="11">
        <f t="shared" si="69"/>
        <v>123375777.51150209</v>
      </c>
    </row>
    <row r="606" spans="3:16" x14ac:dyDescent="0.25">
      <c r="C606">
        <v>597</v>
      </c>
      <c r="D606">
        <v>1.5261400000000001</v>
      </c>
      <c r="E606">
        <v>1.2518</v>
      </c>
      <c r="F606">
        <v>8.2997999999999995E-3</v>
      </c>
      <c r="G606">
        <f t="shared" si="63"/>
        <v>0.12385999999999986</v>
      </c>
      <c r="H606">
        <f t="shared" si="63"/>
        <v>2.3859999999999992E-2</v>
      </c>
      <c r="I606">
        <f t="shared" si="64"/>
        <v>0</v>
      </c>
      <c r="J606">
        <f t="shared" si="64"/>
        <v>0</v>
      </c>
      <c r="K606">
        <f t="shared" si="65"/>
        <v>2.0020000000000107E-4</v>
      </c>
      <c r="L606">
        <f t="shared" si="65"/>
        <v>0</v>
      </c>
      <c r="M606" s="11">
        <f t="shared" si="66"/>
        <v>5763474.7087701978</v>
      </c>
      <c r="N606">
        <f t="shared" si="67"/>
        <v>126312000</v>
      </c>
      <c r="O606" s="11">
        <f t="shared" si="68"/>
        <v>1187801.8555796156</v>
      </c>
      <c r="P606" s="11">
        <f t="shared" si="69"/>
        <v>130887672.85319059</v>
      </c>
    </row>
    <row r="607" spans="3:16" x14ac:dyDescent="0.25">
      <c r="C607">
        <v>598</v>
      </c>
      <c r="D607">
        <v>2.0438800000000001</v>
      </c>
      <c r="E607">
        <v>1.5093799999999999</v>
      </c>
      <c r="F607">
        <v>9.9144000000000003E-3</v>
      </c>
      <c r="G607">
        <f t="shared" si="63"/>
        <v>0</v>
      </c>
      <c r="H607">
        <f t="shared" si="63"/>
        <v>0</v>
      </c>
      <c r="I607">
        <f t="shared" si="64"/>
        <v>0</v>
      </c>
      <c r="J607">
        <f t="shared" si="64"/>
        <v>0</v>
      </c>
      <c r="K607">
        <f t="shared" si="65"/>
        <v>0</v>
      </c>
      <c r="L607">
        <f t="shared" si="65"/>
        <v>0</v>
      </c>
      <c r="M607" s="11">
        <f t="shared" si="66"/>
        <v>0</v>
      </c>
      <c r="N607">
        <f t="shared" si="67"/>
        <v>156004200</v>
      </c>
      <c r="O607" s="11">
        <f t="shared" si="68"/>
        <v>1187801.8555796156</v>
      </c>
      <c r="P607" s="11">
        <f t="shared" si="69"/>
        <v>154816398.14442039</v>
      </c>
    </row>
    <row r="608" spans="3:16" x14ac:dyDescent="0.25">
      <c r="C608">
        <v>599</v>
      </c>
      <c r="D608">
        <v>1.6712800000000001</v>
      </c>
      <c r="E608">
        <v>1.30088</v>
      </c>
      <c r="F608">
        <v>8.3575000000000003E-3</v>
      </c>
      <c r="G608">
        <f t="shared" si="63"/>
        <v>0</v>
      </c>
      <c r="H608">
        <f t="shared" si="63"/>
        <v>0</v>
      </c>
      <c r="I608">
        <f t="shared" si="64"/>
        <v>0</v>
      </c>
      <c r="J608">
        <f t="shared" si="64"/>
        <v>0</v>
      </c>
      <c r="K608">
        <f t="shared" si="65"/>
        <v>1.4250000000000027E-4</v>
      </c>
      <c r="L608">
        <f t="shared" si="65"/>
        <v>0</v>
      </c>
      <c r="M608" s="11">
        <f t="shared" si="66"/>
        <v>437516.40351750079</v>
      </c>
      <c r="N608">
        <f t="shared" si="67"/>
        <v>131899600</v>
      </c>
      <c r="O608" s="11">
        <f t="shared" si="68"/>
        <v>1187801.8555796156</v>
      </c>
      <c r="P608" s="11">
        <f t="shared" si="69"/>
        <v>131149314.54793788</v>
      </c>
    </row>
    <row r="609" spans="3:16" x14ac:dyDescent="0.25">
      <c r="C609">
        <v>600</v>
      </c>
      <c r="D609">
        <v>1.78308</v>
      </c>
      <c r="E609">
        <v>1.2785899999999999</v>
      </c>
      <c r="F609">
        <v>8.6969000000000005E-3</v>
      </c>
      <c r="G609">
        <f t="shared" si="63"/>
        <v>0</v>
      </c>
      <c r="H609">
        <f t="shared" si="63"/>
        <v>0</v>
      </c>
      <c r="I609">
        <f t="shared" si="64"/>
        <v>0</v>
      </c>
      <c r="J609">
        <f t="shared" si="64"/>
        <v>0</v>
      </c>
      <c r="K609">
        <f t="shared" si="65"/>
        <v>0</v>
      </c>
      <c r="L609">
        <f t="shared" si="65"/>
        <v>0</v>
      </c>
      <c r="M609" s="11">
        <f t="shared" si="66"/>
        <v>0</v>
      </c>
      <c r="N609">
        <f t="shared" si="67"/>
        <v>134378700</v>
      </c>
      <c r="O609" s="11">
        <f t="shared" si="68"/>
        <v>1187801.8555796156</v>
      </c>
      <c r="P609" s="11">
        <f t="shared" si="69"/>
        <v>133190898.14442039</v>
      </c>
    </row>
    <row r="610" spans="3:16" x14ac:dyDescent="0.25">
      <c r="C610">
        <v>601</v>
      </c>
      <c r="D610">
        <v>1.3732200000000001</v>
      </c>
      <c r="E610">
        <v>1.2016500000000001</v>
      </c>
      <c r="F610">
        <v>6.6686000000000002E-3</v>
      </c>
      <c r="G610">
        <f t="shared" si="63"/>
        <v>0.2767799999999998</v>
      </c>
      <c r="H610">
        <f t="shared" si="63"/>
        <v>0.17677999999999994</v>
      </c>
      <c r="I610">
        <f t="shared" si="64"/>
        <v>0</v>
      </c>
      <c r="J610">
        <f t="shared" si="64"/>
        <v>0</v>
      </c>
      <c r="K610">
        <f t="shared" si="65"/>
        <v>1.8314000000000004E-3</v>
      </c>
      <c r="L610">
        <f t="shared" si="65"/>
        <v>1.3313999999999999E-3</v>
      </c>
      <c r="M610" s="11">
        <f t="shared" si="66"/>
        <v>19928408.496125791</v>
      </c>
      <c r="N610">
        <f t="shared" si="67"/>
        <v>114221300.00000001</v>
      </c>
      <c r="O610" s="11">
        <f t="shared" si="68"/>
        <v>1187801.8555796156</v>
      </c>
      <c r="P610" s="11">
        <f t="shared" si="69"/>
        <v>132961906.64054619</v>
      </c>
    </row>
    <row r="611" spans="3:16" x14ac:dyDescent="0.25">
      <c r="C611">
        <v>602</v>
      </c>
      <c r="D611">
        <v>1.57786</v>
      </c>
      <c r="E611">
        <v>1.1819999999999999</v>
      </c>
      <c r="F611">
        <v>9.1459999999999996E-3</v>
      </c>
      <c r="G611">
        <f t="shared" si="63"/>
        <v>7.2139999999999871E-2</v>
      </c>
      <c r="H611">
        <f t="shared" si="63"/>
        <v>0</v>
      </c>
      <c r="I611">
        <f t="shared" si="64"/>
        <v>0</v>
      </c>
      <c r="J611">
        <f t="shared" si="64"/>
        <v>0</v>
      </c>
      <c r="K611">
        <f t="shared" si="65"/>
        <v>0</v>
      </c>
      <c r="L611">
        <f t="shared" si="65"/>
        <v>0</v>
      </c>
      <c r="M611" s="11">
        <f t="shared" si="66"/>
        <v>2692135.8858199953</v>
      </c>
      <c r="N611">
        <f t="shared" si="67"/>
        <v>127241200</v>
      </c>
      <c r="O611" s="11">
        <f t="shared" si="68"/>
        <v>1187801.8555796156</v>
      </c>
      <c r="P611" s="11">
        <f t="shared" si="69"/>
        <v>128745534.03024039</v>
      </c>
    </row>
    <row r="612" spans="3:16" x14ac:dyDescent="0.25">
      <c r="C612">
        <v>603</v>
      </c>
      <c r="D612">
        <v>1.71743</v>
      </c>
      <c r="E612">
        <v>1.2722199999999999</v>
      </c>
      <c r="F612">
        <v>8.3631E-3</v>
      </c>
      <c r="G612">
        <f t="shared" si="63"/>
        <v>0</v>
      </c>
      <c r="H612">
        <f t="shared" si="63"/>
        <v>0</v>
      </c>
      <c r="I612">
        <f t="shared" si="64"/>
        <v>0</v>
      </c>
      <c r="J612">
        <f t="shared" si="64"/>
        <v>0</v>
      </c>
      <c r="K612">
        <f t="shared" si="65"/>
        <v>1.3690000000000056E-4</v>
      </c>
      <c r="L612">
        <f t="shared" si="65"/>
        <v>0</v>
      </c>
      <c r="M612" s="11">
        <f t="shared" si="66"/>
        <v>420322.77643190173</v>
      </c>
      <c r="N612">
        <f t="shared" si="67"/>
        <v>131412000</v>
      </c>
      <c r="O612" s="11">
        <f t="shared" si="68"/>
        <v>1187801.8555796156</v>
      </c>
      <c r="P612" s="11">
        <f t="shared" si="69"/>
        <v>130644520.92085229</v>
      </c>
    </row>
    <row r="613" spans="3:16" x14ac:dyDescent="0.25">
      <c r="C613">
        <v>604</v>
      </c>
      <c r="D613">
        <v>1.8057399999999999</v>
      </c>
      <c r="E613">
        <v>1.19861</v>
      </c>
      <c r="F613">
        <v>8.7568999999999998E-3</v>
      </c>
      <c r="G613">
        <f t="shared" si="63"/>
        <v>0</v>
      </c>
      <c r="H613">
        <f t="shared" si="63"/>
        <v>0</v>
      </c>
      <c r="I613">
        <f t="shared" si="64"/>
        <v>0</v>
      </c>
      <c r="J613">
        <f t="shared" si="64"/>
        <v>0</v>
      </c>
      <c r="K613">
        <f t="shared" si="65"/>
        <v>0</v>
      </c>
      <c r="L613">
        <f t="shared" si="65"/>
        <v>0</v>
      </c>
      <c r="M613" s="11">
        <f t="shared" si="66"/>
        <v>0</v>
      </c>
      <c r="N613">
        <f t="shared" si="67"/>
        <v>131072900</v>
      </c>
      <c r="O613" s="11">
        <f t="shared" si="68"/>
        <v>1187801.8555796156</v>
      </c>
      <c r="P613" s="11">
        <f t="shared" si="69"/>
        <v>129885098.14442039</v>
      </c>
    </row>
    <row r="614" spans="3:16" x14ac:dyDescent="0.25">
      <c r="C614">
        <v>605</v>
      </c>
      <c r="D614">
        <v>1.77942</v>
      </c>
      <c r="E614">
        <v>1.2983899999999999</v>
      </c>
      <c r="F614">
        <v>8.1399000000000003E-3</v>
      </c>
      <c r="G614">
        <f t="shared" si="63"/>
        <v>0</v>
      </c>
      <c r="H614">
        <f t="shared" si="63"/>
        <v>0</v>
      </c>
      <c r="I614">
        <f t="shared" si="64"/>
        <v>0</v>
      </c>
      <c r="J614">
        <f t="shared" si="64"/>
        <v>0</v>
      </c>
      <c r="K614">
        <f t="shared" si="65"/>
        <v>3.6010000000000035E-4</v>
      </c>
      <c r="L614">
        <f t="shared" si="65"/>
        <v>0</v>
      </c>
      <c r="M614" s="11">
        <f t="shared" si="66"/>
        <v>1105611.627415101</v>
      </c>
      <c r="N614">
        <f t="shared" si="67"/>
        <v>133067500</v>
      </c>
      <c r="O614" s="11">
        <f t="shared" si="68"/>
        <v>1187801.8555796156</v>
      </c>
      <c r="P614" s="11">
        <f t="shared" si="69"/>
        <v>132985309.77183549</v>
      </c>
    </row>
    <row r="615" spans="3:16" x14ac:dyDescent="0.25">
      <c r="C615">
        <v>606</v>
      </c>
      <c r="D615">
        <v>1.8193699999999999</v>
      </c>
      <c r="E615">
        <v>1.28634</v>
      </c>
      <c r="F615">
        <v>9.2419000000000008E-3</v>
      </c>
      <c r="G615">
        <f t="shared" si="63"/>
        <v>0</v>
      </c>
      <c r="H615">
        <f t="shared" si="63"/>
        <v>0</v>
      </c>
      <c r="I615">
        <f t="shared" si="64"/>
        <v>0</v>
      </c>
      <c r="J615">
        <f t="shared" si="64"/>
        <v>0</v>
      </c>
      <c r="K615">
        <f t="shared" si="65"/>
        <v>0</v>
      </c>
      <c r="L615">
        <f t="shared" si="65"/>
        <v>0</v>
      </c>
      <c r="M615" s="11">
        <f t="shared" si="66"/>
        <v>0</v>
      </c>
      <c r="N615">
        <f t="shared" si="67"/>
        <v>137672000</v>
      </c>
      <c r="O615" s="11">
        <f t="shared" si="68"/>
        <v>1187801.8555796156</v>
      </c>
      <c r="P615" s="11">
        <f t="shared" si="69"/>
        <v>136484198.14442039</v>
      </c>
    </row>
    <row r="616" spans="3:16" x14ac:dyDescent="0.25">
      <c r="C616">
        <v>607</v>
      </c>
      <c r="D616">
        <v>1.80714</v>
      </c>
      <c r="E616">
        <v>1.33979</v>
      </c>
      <c r="F616">
        <v>8.6423000000000003E-3</v>
      </c>
      <c r="G616">
        <f t="shared" si="63"/>
        <v>0</v>
      </c>
      <c r="H616">
        <f t="shared" si="63"/>
        <v>0</v>
      </c>
      <c r="I616">
        <f t="shared" si="64"/>
        <v>0</v>
      </c>
      <c r="J616">
        <f t="shared" si="64"/>
        <v>0</v>
      </c>
      <c r="K616">
        <f t="shared" si="65"/>
        <v>0</v>
      </c>
      <c r="L616">
        <f t="shared" si="65"/>
        <v>0</v>
      </c>
      <c r="M616" s="11">
        <f t="shared" si="66"/>
        <v>0</v>
      </c>
      <c r="N616">
        <f t="shared" si="67"/>
        <v>137701500</v>
      </c>
      <c r="O616" s="11">
        <f t="shared" si="68"/>
        <v>1187801.8555796156</v>
      </c>
      <c r="P616" s="11">
        <f t="shared" si="69"/>
        <v>136513698.14442039</v>
      </c>
    </row>
    <row r="617" spans="3:16" x14ac:dyDescent="0.25">
      <c r="C617">
        <v>608</v>
      </c>
      <c r="D617">
        <v>1.63365</v>
      </c>
      <c r="E617">
        <v>1.1745000000000001</v>
      </c>
      <c r="F617">
        <v>8.4010999999999999E-3</v>
      </c>
      <c r="G617">
        <f t="shared" si="63"/>
        <v>1.6349999999999865E-2</v>
      </c>
      <c r="H617">
        <f t="shared" si="63"/>
        <v>0</v>
      </c>
      <c r="I617">
        <f t="shared" si="64"/>
        <v>0</v>
      </c>
      <c r="J617">
        <f t="shared" si="64"/>
        <v>0</v>
      </c>
      <c r="K617">
        <f t="shared" si="65"/>
        <v>9.8900000000000723E-5</v>
      </c>
      <c r="L617">
        <f t="shared" si="65"/>
        <v>0</v>
      </c>
      <c r="M617" s="11">
        <f t="shared" si="66"/>
        <v>913804.51804389723</v>
      </c>
      <c r="N617">
        <f t="shared" si="67"/>
        <v>125002400</v>
      </c>
      <c r="O617" s="11">
        <f t="shared" si="68"/>
        <v>1187801.8555796156</v>
      </c>
      <c r="P617" s="11">
        <f t="shared" si="69"/>
        <v>124728402.66246428</v>
      </c>
    </row>
    <row r="618" spans="3:16" x14ac:dyDescent="0.25">
      <c r="C618">
        <v>609</v>
      </c>
      <c r="D618">
        <v>1.48898</v>
      </c>
      <c r="E618">
        <v>1.1793</v>
      </c>
      <c r="F618">
        <v>9.3816000000000004E-3</v>
      </c>
      <c r="G618">
        <f t="shared" si="63"/>
        <v>0.16101999999999994</v>
      </c>
      <c r="H618">
        <f t="shared" si="63"/>
        <v>6.1020000000000074E-2</v>
      </c>
      <c r="I618">
        <f t="shared" si="64"/>
        <v>0</v>
      </c>
      <c r="J618">
        <f t="shared" si="64"/>
        <v>0</v>
      </c>
      <c r="K618">
        <f t="shared" si="65"/>
        <v>0</v>
      </c>
      <c r="L618">
        <f t="shared" si="65"/>
        <v>0</v>
      </c>
      <c r="M618" s="11">
        <f t="shared" si="66"/>
        <v>7355635.0172199998</v>
      </c>
      <c r="N618">
        <f t="shared" si="67"/>
        <v>126271000</v>
      </c>
      <c r="O618" s="11">
        <f t="shared" si="68"/>
        <v>1187801.8555796156</v>
      </c>
      <c r="P618" s="11">
        <f t="shared" si="69"/>
        <v>132438833.16164039</v>
      </c>
    </row>
    <row r="619" spans="3:16" x14ac:dyDescent="0.25">
      <c r="C619">
        <v>610</v>
      </c>
      <c r="D619">
        <v>1.635</v>
      </c>
      <c r="E619">
        <v>1.2247699999999999</v>
      </c>
      <c r="F619">
        <v>8.9082999999999992E-3</v>
      </c>
      <c r="G619">
        <f t="shared" si="63"/>
        <v>1.4999999999999902E-2</v>
      </c>
      <c r="H619">
        <f t="shared" si="63"/>
        <v>0</v>
      </c>
      <c r="I619">
        <f t="shared" si="64"/>
        <v>0</v>
      </c>
      <c r="J619">
        <f t="shared" si="64"/>
        <v>0</v>
      </c>
      <c r="K619">
        <f t="shared" si="65"/>
        <v>0</v>
      </c>
      <c r="L619">
        <f t="shared" si="65"/>
        <v>0</v>
      </c>
      <c r="M619" s="11">
        <f t="shared" si="66"/>
        <v>559773.19499999634</v>
      </c>
      <c r="N619">
        <f t="shared" si="67"/>
        <v>129571700</v>
      </c>
      <c r="O619" s="11">
        <f t="shared" si="68"/>
        <v>1187801.8555796156</v>
      </c>
      <c r="P619" s="11">
        <f t="shared" si="69"/>
        <v>128943671.33942038</v>
      </c>
    </row>
    <row r="620" spans="3:16" x14ac:dyDescent="0.25">
      <c r="C620">
        <v>611</v>
      </c>
      <c r="D620">
        <v>1.66144</v>
      </c>
      <c r="E620">
        <v>1.32606</v>
      </c>
      <c r="F620">
        <v>8.7833000000000008E-3</v>
      </c>
      <c r="G620">
        <f t="shared" si="63"/>
        <v>0</v>
      </c>
      <c r="H620">
        <f t="shared" si="63"/>
        <v>0</v>
      </c>
      <c r="I620">
        <f t="shared" si="64"/>
        <v>0</v>
      </c>
      <c r="J620">
        <f t="shared" si="64"/>
        <v>0</v>
      </c>
      <c r="K620">
        <f t="shared" si="65"/>
        <v>0</v>
      </c>
      <c r="L620">
        <f t="shared" si="65"/>
        <v>0</v>
      </c>
      <c r="M620" s="11">
        <f t="shared" si="66"/>
        <v>0</v>
      </c>
      <c r="N620">
        <f t="shared" si="67"/>
        <v>134665000</v>
      </c>
      <c r="O620" s="11">
        <f t="shared" si="68"/>
        <v>1187801.8555796156</v>
      </c>
      <c r="P620" s="11">
        <f t="shared" si="69"/>
        <v>133477198.14442039</v>
      </c>
    </row>
    <row r="621" spans="3:16" x14ac:dyDescent="0.25">
      <c r="C621">
        <v>612</v>
      </c>
      <c r="D621">
        <v>1.99702</v>
      </c>
      <c r="E621">
        <v>1.39656</v>
      </c>
      <c r="F621">
        <v>1.0236E-2</v>
      </c>
      <c r="G621">
        <f t="shared" si="63"/>
        <v>0</v>
      </c>
      <c r="H621">
        <f t="shared" si="63"/>
        <v>0</v>
      </c>
      <c r="I621">
        <f t="shared" si="64"/>
        <v>0</v>
      </c>
      <c r="J621">
        <f t="shared" si="64"/>
        <v>0</v>
      </c>
      <c r="K621">
        <f t="shared" si="65"/>
        <v>0</v>
      </c>
      <c r="L621">
        <f t="shared" si="65"/>
        <v>0</v>
      </c>
      <c r="M621" s="11">
        <f t="shared" si="66"/>
        <v>0</v>
      </c>
      <c r="N621">
        <f t="shared" si="67"/>
        <v>150712400</v>
      </c>
      <c r="O621" s="11">
        <f t="shared" si="68"/>
        <v>1187801.8555796156</v>
      </c>
      <c r="P621" s="11">
        <f t="shared" si="69"/>
        <v>149524598.14442039</v>
      </c>
    </row>
    <row r="622" spans="3:16" x14ac:dyDescent="0.25">
      <c r="C622">
        <v>613</v>
      </c>
      <c r="D622">
        <v>1.6815199999999999</v>
      </c>
      <c r="E622">
        <v>1.1059300000000001</v>
      </c>
      <c r="F622">
        <v>8.3181000000000001E-3</v>
      </c>
      <c r="G622">
        <f t="shared" si="63"/>
        <v>0</v>
      </c>
      <c r="H622">
        <f t="shared" si="63"/>
        <v>0</v>
      </c>
      <c r="I622">
        <f t="shared" si="64"/>
        <v>4.4069999999999832E-2</v>
      </c>
      <c r="J622">
        <f t="shared" si="64"/>
        <v>0</v>
      </c>
      <c r="K622">
        <f t="shared" si="65"/>
        <v>1.8190000000000046E-4</v>
      </c>
      <c r="L622">
        <f t="shared" si="65"/>
        <v>0</v>
      </c>
      <c r="M622" s="11">
        <f t="shared" si="66"/>
        <v>558489.86159690144</v>
      </c>
      <c r="N622">
        <f t="shared" si="67"/>
        <v>122199300</v>
      </c>
      <c r="O622" s="11">
        <f t="shared" si="68"/>
        <v>1187801.8555796156</v>
      </c>
      <c r="P622" s="11">
        <f t="shared" si="69"/>
        <v>121569988.00601728</v>
      </c>
    </row>
    <row r="623" spans="3:16" x14ac:dyDescent="0.25">
      <c r="C623">
        <v>614</v>
      </c>
      <c r="D623">
        <v>1.79132</v>
      </c>
      <c r="E623">
        <v>1.18503</v>
      </c>
      <c r="F623">
        <v>8.4720999999999998E-3</v>
      </c>
      <c r="G623">
        <f t="shared" si="63"/>
        <v>0</v>
      </c>
      <c r="H623">
        <f t="shared" si="63"/>
        <v>0</v>
      </c>
      <c r="I623">
        <f t="shared" si="64"/>
        <v>0</v>
      </c>
      <c r="J623">
        <f t="shared" si="64"/>
        <v>0</v>
      </c>
      <c r="K623">
        <f t="shared" si="65"/>
        <v>2.7900000000000841E-5</v>
      </c>
      <c r="L623">
        <f t="shared" si="65"/>
        <v>0</v>
      </c>
      <c r="M623" s="11">
        <f t="shared" si="66"/>
        <v>85661.106372902577</v>
      </c>
      <c r="N623">
        <f t="shared" si="67"/>
        <v>128966300</v>
      </c>
      <c r="O623" s="11">
        <f t="shared" si="68"/>
        <v>1187801.8555796156</v>
      </c>
      <c r="P623" s="11">
        <f t="shared" si="69"/>
        <v>127864159.25079329</v>
      </c>
    </row>
    <row r="624" spans="3:16" x14ac:dyDescent="0.25">
      <c r="C624">
        <v>615</v>
      </c>
      <c r="D624">
        <v>1.6774500000000001</v>
      </c>
      <c r="E624">
        <v>1.3129599999999999</v>
      </c>
      <c r="F624">
        <v>8.9625E-3</v>
      </c>
      <c r="G624">
        <f t="shared" si="63"/>
        <v>0</v>
      </c>
      <c r="H624">
        <f t="shared" si="63"/>
        <v>0</v>
      </c>
      <c r="I624">
        <f t="shared" si="64"/>
        <v>0</v>
      </c>
      <c r="J624">
        <f t="shared" si="64"/>
        <v>0</v>
      </c>
      <c r="K624">
        <f t="shared" si="65"/>
        <v>0</v>
      </c>
      <c r="L624">
        <f t="shared" si="65"/>
        <v>0</v>
      </c>
      <c r="M624" s="11">
        <f t="shared" si="66"/>
        <v>0</v>
      </c>
      <c r="N624">
        <f t="shared" si="67"/>
        <v>135047000</v>
      </c>
      <c r="O624" s="11">
        <f t="shared" si="68"/>
        <v>1187801.8555796156</v>
      </c>
      <c r="P624" s="11">
        <f t="shared" si="69"/>
        <v>133859198.14442039</v>
      </c>
    </row>
    <row r="625" spans="3:16" x14ac:dyDescent="0.25">
      <c r="C625">
        <v>616</v>
      </c>
      <c r="D625">
        <v>1.5863700000000001</v>
      </c>
      <c r="E625">
        <v>1.1435299999999999</v>
      </c>
      <c r="F625">
        <v>7.7481E-3</v>
      </c>
      <c r="G625">
        <f t="shared" si="63"/>
        <v>6.3629999999999853E-2</v>
      </c>
      <c r="H625">
        <f t="shared" si="63"/>
        <v>0</v>
      </c>
      <c r="I625">
        <f t="shared" si="64"/>
        <v>6.4699999999999758E-3</v>
      </c>
      <c r="J625">
        <f t="shared" si="64"/>
        <v>0</v>
      </c>
      <c r="K625">
        <f t="shared" si="65"/>
        <v>7.5190000000000066E-4</v>
      </c>
      <c r="L625">
        <f t="shared" si="65"/>
        <v>2.5190000000000021E-4</v>
      </c>
      <c r="M625" s="11">
        <f t="shared" si="66"/>
        <v>4697331.7290442968</v>
      </c>
      <c r="N625">
        <f t="shared" si="67"/>
        <v>119896300</v>
      </c>
      <c r="O625" s="11">
        <f t="shared" si="68"/>
        <v>1187801.8555796156</v>
      </c>
      <c r="P625" s="11">
        <f t="shared" si="69"/>
        <v>123405829.87346469</v>
      </c>
    </row>
    <row r="626" spans="3:16" x14ac:dyDescent="0.25">
      <c r="C626">
        <v>617</v>
      </c>
      <c r="D626">
        <v>1.6462000000000001</v>
      </c>
      <c r="E626">
        <v>1.2135800000000001</v>
      </c>
      <c r="F626">
        <v>8.6237999999999992E-3</v>
      </c>
      <c r="G626">
        <f t="shared" si="63"/>
        <v>3.7999999999998035E-3</v>
      </c>
      <c r="H626">
        <f t="shared" si="63"/>
        <v>0</v>
      </c>
      <c r="I626">
        <f t="shared" si="64"/>
        <v>0</v>
      </c>
      <c r="J626">
        <f t="shared" si="64"/>
        <v>0</v>
      </c>
      <c r="K626">
        <f t="shared" si="65"/>
        <v>0</v>
      </c>
      <c r="L626">
        <f t="shared" si="65"/>
        <v>0</v>
      </c>
      <c r="M626" s="11">
        <f t="shared" si="66"/>
        <v>141809.20939999266</v>
      </c>
      <c r="N626">
        <f t="shared" si="67"/>
        <v>128098200.00000001</v>
      </c>
      <c r="O626" s="11">
        <f t="shared" si="68"/>
        <v>1187801.8555796156</v>
      </c>
      <c r="P626" s="11">
        <f t="shared" si="69"/>
        <v>127052207.3538204</v>
      </c>
    </row>
    <row r="627" spans="3:16" x14ac:dyDescent="0.25">
      <c r="C627">
        <v>618</v>
      </c>
      <c r="D627">
        <v>1.7999000000000001</v>
      </c>
      <c r="E627">
        <v>1.2749699999999999</v>
      </c>
      <c r="F627">
        <v>9.1228000000000004E-3</v>
      </c>
      <c r="G627">
        <f t="shared" si="63"/>
        <v>0</v>
      </c>
      <c r="H627">
        <f t="shared" si="63"/>
        <v>0</v>
      </c>
      <c r="I627">
        <f t="shared" si="64"/>
        <v>0</v>
      </c>
      <c r="J627">
        <f t="shared" si="64"/>
        <v>0</v>
      </c>
      <c r="K627">
        <f t="shared" si="65"/>
        <v>0</v>
      </c>
      <c r="L627">
        <f t="shared" si="65"/>
        <v>0</v>
      </c>
      <c r="M627" s="11">
        <f t="shared" si="66"/>
        <v>0</v>
      </c>
      <c r="N627">
        <f t="shared" si="67"/>
        <v>136237700</v>
      </c>
      <c r="O627" s="11">
        <f t="shared" si="68"/>
        <v>1187801.8555796156</v>
      </c>
      <c r="P627" s="11">
        <f t="shared" si="69"/>
        <v>135049898.14442039</v>
      </c>
    </row>
    <row r="628" spans="3:16" x14ac:dyDescent="0.25">
      <c r="C628">
        <v>619</v>
      </c>
      <c r="D628">
        <v>1.95282</v>
      </c>
      <c r="E628">
        <v>1.4334800000000001</v>
      </c>
      <c r="F628">
        <v>9.2359999999999994E-3</v>
      </c>
      <c r="G628">
        <f t="shared" si="63"/>
        <v>0</v>
      </c>
      <c r="H628">
        <f t="shared" si="63"/>
        <v>0</v>
      </c>
      <c r="I628">
        <f t="shared" si="64"/>
        <v>0</v>
      </c>
      <c r="J628">
        <f t="shared" si="64"/>
        <v>0</v>
      </c>
      <c r="K628">
        <f t="shared" si="65"/>
        <v>0</v>
      </c>
      <c r="L628">
        <f t="shared" si="65"/>
        <v>0</v>
      </c>
      <c r="M628" s="11">
        <f t="shared" si="66"/>
        <v>0</v>
      </c>
      <c r="N628">
        <f t="shared" si="67"/>
        <v>147674400</v>
      </c>
      <c r="O628" s="11">
        <f t="shared" si="68"/>
        <v>1187801.8555796156</v>
      </c>
      <c r="P628" s="11">
        <f t="shared" si="69"/>
        <v>146486598.14442039</v>
      </c>
    </row>
    <row r="629" spans="3:16" x14ac:dyDescent="0.25">
      <c r="C629">
        <v>620</v>
      </c>
      <c r="D629">
        <v>1.67845</v>
      </c>
      <c r="E629">
        <v>1.1822299999999999</v>
      </c>
      <c r="F629">
        <v>9.2704999999999992E-3</v>
      </c>
      <c r="G629">
        <f t="shared" si="63"/>
        <v>0</v>
      </c>
      <c r="H629">
        <f t="shared" si="63"/>
        <v>0</v>
      </c>
      <c r="I629">
        <f t="shared" si="64"/>
        <v>0</v>
      </c>
      <c r="J629">
        <f t="shared" si="64"/>
        <v>0</v>
      </c>
      <c r="K629">
        <f t="shared" si="65"/>
        <v>0</v>
      </c>
      <c r="L629">
        <f t="shared" si="65"/>
        <v>0</v>
      </c>
      <c r="M629" s="11">
        <f t="shared" si="66"/>
        <v>0</v>
      </c>
      <c r="N629">
        <f t="shared" si="67"/>
        <v>129762500</v>
      </c>
      <c r="O629" s="11">
        <f t="shared" si="68"/>
        <v>1187801.8555796156</v>
      </c>
      <c r="P629" s="11">
        <f t="shared" si="69"/>
        <v>128574698.14442039</v>
      </c>
    </row>
    <row r="630" spans="3:16" x14ac:dyDescent="0.25">
      <c r="C630">
        <v>621</v>
      </c>
      <c r="D630">
        <v>1.6976500000000001</v>
      </c>
      <c r="E630">
        <v>1.26075</v>
      </c>
      <c r="F630">
        <v>8.8535000000000003E-3</v>
      </c>
      <c r="G630">
        <f t="shared" si="63"/>
        <v>0</v>
      </c>
      <c r="H630">
        <f t="shared" si="63"/>
        <v>0</v>
      </c>
      <c r="I630">
        <f t="shared" si="64"/>
        <v>0</v>
      </c>
      <c r="J630">
        <f t="shared" si="64"/>
        <v>0</v>
      </c>
      <c r="K630">
        <f t="shared" si="65"/>
        <v>0</v>
      </c>
      <c r="L630">
        <f t="shared" si="65"/>
        <v>0</v>
      </c>
      <c r="M630" s="11">
        <f t="shared" si="66"/>
        <v>0</v>
      </c>
      <c r="N630">
        <f t="shared" si="67"/>
        <v>132404500</v>
      </c>
      <c r="O630" s="11">
        <f t="shared" si="68"/>
        <v>1187801.8555796156</v>
      </c>
      <c r="P630" s="11">
        <f t="shared" si="69"/>
        <v>131216698.14442039</v>
      </c>
    </row>
    <row r="631" spans="3:16" x14ac:dyDescent="0.25">
      <c r="C631">
        <v>622</v>
      </c>
      <c r="D631">
        <v>1.46733</v>
      </c>
      <c r="E631">
        <v>1.1379300000000001</v>
      </c>
      <c r="F631">
        <v>7.9996000000000008E-3</v>
      </c>
      <c r="G631">
        <f t="shared" si="63"/>
        <v>0.18266999999999989</v>
      </c>
      <c r="H631">
        <f t="shared" si="63"/>
        <v>8.2670000000000021E-2</v>
      </c>
      <c r="I631">
        <f t="shared" si="64"/>
        <v>1.2069999999999803E-2</v>
      </c>
      <c r="J631">
        <f t="shared" si="64"/>
        <v>0</v>
      </c>
      <c r="K631">
        <f t="shared" si="65"/>
        <v>5.003999999999998E-4</v>
      </c>
      <c r="L631">
        <f t="shared" si="65"/>
        <v>3.999999999993592E-7</v>
      </c>
      <c r="M631" s="11">
        <f t="shared" si="66"/>
        <v>10177767.373678796</v>
      </c>
      <c r="N631">
        <f t="shared" si="67"/>
        <v>118241500</v>
      </c>
      <c r="O631" s="11">
        <f t="shared" si="68"/>
        <v>1187801.8555796156</v>
      </c>
      <c r="P631" s="11">
        <f t="shared" si="69"/>
        <v>127231465.51809919</v>
      </c>
    </row>
    <row r="632" spans="3:16" x14ac:dyDescent="0.25">
      <c r="C632">
        <v>623</v>
      </c>
      <c r="D632">
        <v>1.69957</v>
      </c>
      <c r="E632">
        <v>1.34663</v>
      </c>
      <c r="F632">
        <v>7.9521000000000001E-3</v>
      </c>
      <c r="G632">
        <f t="shared" si="63"/>
        <v>0</v>
      </c>
      <c r="H632">
        <f t="shared" si="63"/>
        <v>0</v>
      </c>
      <c r="I632">
        <f t="shared" si="64"/>
        <v>0</v>
      </c>
      <c r="J632">
        <f t="shared" si="64"/>
        <v>0</v>
      </c>
      <c r="K632">
        <f t="shared" si="65"/>
        <v>5.4790000000000047E-4</v>
      </c>
      <c r="L632">
        <f t="shared" si="65"/>
        <v>4.7900000000000026E-5</v>
      </c>
      <c r="M632" s="11">
        <f t="shared" si="66"/>
        <v>1684916.5332963013</v>
      </c>
      <c r="N632">
        <f t="shared" si="67"/>
        <v>133131300</v>
      </c>
      <c r="O632" s="11">
        <f t="shared" si="68"/>
        <v>1187801.8555796156</v>
      </c>
      <c r="P632" s="11">
        <f t="shared" si="69"/>
        <v>133628414.67771667</v>
      </c>
    </row>
    <row r="633" spans="3:16" x14ac:dyDescent="0.25">
      <c r="C633">
        <v>624</v>
      </c>
      <c r="D633">
        <v>1.73428</v>
      </c>
      <c r="E633">
        <v>1.23234</v>
      </c>
      <c r="F633">
        <v>8.7075E-3</v>
      </c>
      <c r="G633">
        <f t="shared" si="63"/>
        <v>0</v>
      </c>
      <c r="H633">
        <f t="shared" si="63"/>
        <v>0</v>
      </c>
      <c r="I633">
        <f t="shared" si="64"/>
        <v>0</v>
      </c>
      <c r="J633">
        <f t="shared" si="64"/>
        <v>0</v>
      </c>
      <c r="K633">
        <f t="shared" si="65"/>
        <v>0</v>
      </c>
      <c r="L633">
        <f t="shared" si="65"/>
        <v>0</v>
      </c>
      <c r="M633" s="11">
        <f t="shared" si="66"/>
        <v>0</v>
      </c>
      <c r="N633">
        <f t="shared" si="67"/>
        <v>131132600</v>
      </c>
      <c r="O633" s="11">
        <f t="shared" si="68"/>
        <v>1187801.8555796156</v>
      </c>
      <c r="P633" s="11">
        <f t="shared" si="69"/>
        <v>129944798.14442039</v>
      </c>
    </row>
    <row r="634" spans="3:16" x14ac:dyDescent="0.25">
      <c r="C634">
        <v>625</v>
      </c>
      <c r="D634">
        <v>1.6915899999999999</v>
      </c>
      <c r="E634">
        <v>1.30935</v>
      </c>
      <c r="F634">
        <v>9.9786000000000007E-3</v>
      </c>
      <c r="G634">
        <f t="shared" si="63"/>
        <v>0</v>
      </c>
      <c r="H634">
        <f t="shared" si="63"/>
        <v>0</v>
      </c>
      <c r="I634">
        <f t="shared" si="64"/>
        <v>0</v>
      </c>
      <c r="J634">
        <f t="shared" si="64"/>
        <v>0</v>
      </c>
      <c r="K634">
        <f t="shared" si="65"/>
        <v>0</v>
      </c>
      <c r="L634">
        <f t="shared" si="65"/>
        <v>0</v>
      </c>
      <c r="M634" s="11">
        <f t="shared" si="66"/>
        <v>0</v>
      </c>
      <c r="N634">
        <f t="shared" si="67"/>
        <v>139213700</v>
      </c>
      <c r="O634" s="11">
        <f t="shared" si="68"/>
        <v>1187801.8555796156</v>
      </c>
      <c r="P634" s="11">
        <f t="shared" si="69"/>
        <v>138025898.14442039</v>
      </c>
    </row>
    <row r="635" spans="3:16" x14ac:dyDescent="0.25">
      <c r="C635">
        <v>626</v>
      </c>
      <c r="D635">
        <v>1.8454299999999999</v>
      </c>
      <c r="E635">
        <v>1.2935000000000001</v>
      </c>
      <c r="F635">
        <v>9.0068000000000006E-3</v>
      </c>
      <c r="G635">
        <f t="shared" si="63"/>
        <v>0</v>
      </c>
      <c r="H635">
        <f t="shared" si="63"/>
        <v>0</v>
      </c>
      <c r="I635">
        <f t="shared" si="64"/>
        <v>0</v>
      </c>
      <c r="J635">
        <f t="shared" si="64"/>
        <v>0</v>
      </c>
      <c r="K635">
        <f t="shared" si="65"/>
        <v>0</v>
      </c>
      <c r="L635">
        <f t="shared" si="65"/>
        <v>0</v>
      </c>
      <c r="M635" s="11">
        <f t="shared" si="66"/>
        <v>0</v>
      </c>
      <c r="N635">
        <f t="shared" si="67"/>
        <v>137610800</v>
      </c>
      <c r="O635" s="11">
        <f t="shared" si="68"/>
        <v>1187801.8555796156</v>
      </c>
      <c r="P635" s="11">
        <f t="shared" si="69"/>
        <v>136422998.14442039</v>
      </c>
    </row>
    <row r="636" spans="3:16" x14ac:dyDescent="0.25">
      <c r="C636">
        <v>627</v>
      </c>
      <c r="D636">
        <v>1.66733</v>
      </c>
      <c r="E636">
        <v>1.2632699999999999</v>
      </c>
      <c r="F636">
        <v>9.6705999999999997E-3</v>
      </c>
      <c r="G636">
        <f t="shared" si="63"/>
        <v>0</v>
      </c>
      <c r="H636">
        <f t="shared" si="63"/>
        <v>0</v>
      </c>
      <c r="I636">
        <f t="shared" si="64"/>
        <v>0</v>
      </c>
      <c r="J636">
        <f t="shared" si="64"/>
        <v>0</v>
      </c>
      <c r="K636">
        <f t="shared" si="65"/>
        <v>0</v>
      </c>
      <c r="L636">
        <f t="shared" si="65"/>
        <v>0</v>
      </c>
      <c r="M636" s="11">
        <f t="shared" si="66"/>
        <v>0</v>
      </c>
      <c r="N636">
        <f t="shared" si="67"/>
        <v>135192500</v>
      </c>
      <c r="O636" s="11">
        <f t="shared" si="68"/>
        <v>1187801.8555796156</v>
      </c>
      <c r="P636" s="11">
        <f t="shared" si="69"/>
        <v>134004698.14442039</v>
      </c>
    </row>
    <row r="637" spans="3:16" x14ac:dyDescent="0.25">
      <c r="C637">
        <v>628</v>
      </c>
      <c r="D637">
        <v>2.0292500000000002</v>
      </c>
      <c r="E637">
        <v>1.4468000000000001</v>
      </c>
      <c r="F637">
        <v>1.0671E-2</v>
      </c>
      <c r="G637">
        <f t="shared" si="63"/>
        <v>0</v>
      </c>
      <c r="H637">
        <f t="shared" si="63"/>
        <v>0</v>
      </c>
      <c r="I637">
        <f t="shared" si="64"/>
        <v>0</v>
      </c>
      <c r="J637">
        <f t="shared" si="64"/>
        <v>0</v>
      </c>
      <c r="K637">
        <f t="shared" si="65"/>
        <v>0</v>
      </c>
      <c r="L637">
        <f t="shared" si="65"/>
        <v>0</v>
      </c>
      <c r="M637" s="11">
        <f t="shared" si="66"/>
        <v>0</v>
      </c>
      <c r="N637">
        <f t="shared" si="67"/>
        <v>155609000</v>
      </c>
      <c r="O637" s="11">
        <f t="shared" si="68"/>
        <v>1187801.8555796156</v>
      </c>
      <c r="P637" s="11">
        <f t="shared" si="69"/>
        <v>154421198.14442039</v>
      </c>
    </row>
    <row r="638" spans="3:16" x14ac:dyDescent="0.25">
      <c r="C638">
        <v>629</v>
      </c>
      <c r="D638">
        <v>1.70791</v>
      </c>
      <c r="E638">
        <v>1.2878700000000001</v>
      </c>
      <c r="F638">
        <v>8.7167000000000008E-3</v>
      </c>
      <c r="G638">
        <f t="shared" si="63"/>
        <v>0</v>
      </c>
      <c r="H638">
        <f t="shared" si="63"/>
        <v>0</v>
      </c>
      <c r="I638">
        <f t="shared" si="64"/>
        <v>0</v>
      </c>
      <c r="J638">
        <f t="shared" si="64"/>
        <v>0</v>
      </c>
      <c r="K638">
        <f t="shared" si="65"/>
        <v>0</v>
      </c>
      <c r="L638">
        <f t="shared" si="65"/>
        <v>0</v>
      </c>
      <c r="M638" s="11">
        <f t="shared" si="66"/>
        <v>0</v>
      </c>
      <c r="N638">
        <f t="shared" si="67"/>
        <v>133418500</v>
      </c>
      <c r="O638" s="11">
        <f t="shared" si="68"/>
        <v>1187801.8555796156</v>
      </c>
      <c r="P638" s="11">
        <f t="shared" si="69"/>
        <v>132230698.14442039</v>
      </c>
    </row>
    <row r="639" spans="3:16" x14ac:dyDescent="0.25">
      <c r="C639">
        <v>630</v>
      </c>
      <c r="D639">
        <v>1.29688</v>
      </c>
      <c r="E639">
        <v>1.01234</v>
      </c>
      <c r="F639">
        <v>8.0733999999999997E-3</v>
      </c>
      <c r="G639">
        <f t="shared" si="63"/>
        <v>0.35311999999999988</v>
      </c>
      <c r="H639">
        <f t="shared" si="63"/>
        <v>0.25312000000000001</v>
      </c>
      <c r="I639">
        <f t="shared" si="64"/>
        <v>0.13765999999999989</v>
      </c>
      <c r="J639">
        <f t="shared" si="64"/>
        <v>8.7660000000000071E-2</v>
      </c>
      <c r="K639">
        <f t="shared" si="65"/>
        <v>4.2660000000000094E-4</v>
      </c>
      <c r="L639">
        <f t="shared" si="65"/>
        <v>0</v>
      </c>
      <c r="M639" s="11">
        <f t="shared" si="66"/>
        <v>20073746.280316599</v>
      </c>
      <c r="N639">
        <f t="shared" si="67"/>
        <v>108848200</v>
      </c>
      <c r="O639" s="11">
        <f t="shared" si="68"/>
        <v>1187801.8555796156</v>
      </c>
      <c r="P639" s="11">
        <f t="shared" si="69"/>
        <v>127734144.42473698</v>
      </c>
    </row>
    <row r="640" spans="3:16" x14ac:dyDescent="0.25">
      <c r="C640">
        <v>631</v>
      </c>
      <c r="D640">
        <v>1.8305100000000001</v>
      </c>
      <c r="E640">
        <v>1.3642399999999999</v>
      </c>
      <c r="F640">
        <v>9.9191000000000001E-3</v>
      </c>
      <c r="G640">
        <f t="shared" si="63"/>
        <v>0</v>
      </c>
      <c r="H640">
        <f t="shared" si="63"/>
        <v>0</v>
      </c>
      <c r="I640">
        <f t="shared" si="64"/>
        <v>0</v>
      </c>
      <c r="J640">
        <f t="shared" si="64"/>
        <v>0</v>
      </c>
      <c r="K640">
        <f t="shared" si="65"/>
        <v>0</v>
      </c>
      <c r="L640">
        <f t="shared" si="65"/>
        <v>0</v>
      </c>
      <c r="M640" s="11">
        <f t="shared" si="66"/>
        <v>0</v>
      </c>
      <c r="N640">
        <f t="shared" si="67"/>
        <v>144498600</v>
      </c>
      <c r="O640" s="11">
        <f t="shared" si="68"/>
        <v>1187801.8555796156</v>
      </c>
      <c r="P640" s="11">
        <f t="shared" si="69"/>
        <v>143310798.14442039</v>
      </c>
    </row>
    <row r="641" spans="3:16" x14ac:dyDescent="0.25">
      <c r="C641">
        <v>632</v>
      </c>
      <c r="D641">
        <v>1.6384799999999999</v>
      </c>
      <c r="E641">
        <v>1.2889699999999999</v>
      </c>
      <c r="F641">
        <v>9.4039999999999992E-3</v>
      </c>
      <c r="G641">
        <f t="shared" si="63"/>
        <v>1.1519999999999975E-2</v>
      </c>
      <c r="H641">
        <f t="shared" si="63"/>
        <v>0</v>
      </c>
      <c r="I641">
        <f t="shared" si="64"/>
        <v>0</v>
      </c>
      <c r="J641">
        <f t="shared" si="64"/>
        <v>0</v>
      </c>
      <c r="K641">
        <f t="shared" si="65"/>
        <v>0</v>
      </c>
      <c r="L641">
        <f t="shared" si="65"/>
        <v>0</v>
      </c>
      <c r="M641" s="11">
        <f t="shared" si="66"/>
        <v>429905.81375999906</v>
      </c>
      <c r="N641">
        <f t="shared" si="67"/>
        <v>134834100</v>
      </c>
      <c r="O641" s="11">
        <f t="shared" si="68"/>
        <v>1187801.8555796156</v>
      </c>
      <c r="P641" s="11">
        <f t="shared" si="69"/>
        <v>134076203.9581804</v>
      </c>
    </row>
    <row r="642" spans="3:16" x14ac:dyDescent="0.25">
      <c r="C642">
        <v>633</v>
      </c>
      <c r="D642">
        <v>1.86365</v>
      </c>
      <c r="E642">
        <v>1.4717</v>
      </c>
      <c r="F642">
        <v>9.0209999999999995E-3</v>
      </c>
      <c r="G642">
        <f t="shared" si="63"/>
        <v>0</v>
      </c>
      <c r="H642">
        <f t="shared" si="63"/>
        <v>0</v>
      </c>
      <c r="I642">
        <f t="shared" si="64"/>
        <v>0</v>
      </c>
      <c r="J642">
        <f t="shared" si="64"/>
        <v>0</v>
      </c>
      <c r="K642">
        <f t="shared" si="65"/>
        <v>0</v>
      </c>
      <c r="L642">
        <f t="shared" si="65"/>
        <v>0</v>
      </c>
      <c r="M642" s="11">
        <f t="shared" si="66"/>
        <v>0</v>
      </c>
      <c r="N642">
        <f t="shared" si="67"/>
        <v>146942000</v>
      </c>
      <c r="O642" s="11">
        <f t="shared" si="68"/>
        <v>1187801.8555796156</v>
      </c>
      <c r="P642" s="11">
        <f t="shared" si="69"/>
        <v>145754198.14442039</v>
      </c>
    </row>
    <row r="643" spans="3:16" x14ac:dyDescent="0.25">
      <c r="C643">
        <v>634</v>
      </c>
      <c r="D643">
        <v>1.6894199999999999</v>
      </c>
      <c r="E643">
        <v>1.32263</v>
      </c>
      <c r="F643">
        <v>1.077E-2</v>
      </c>
      <c r="G643">
        <f t="shared" si="63"/>
        <v>0</v>
      </c>
      <c r="H643">
        <f t="shared" si="63"/>
        <v>0</v>
      </c>
      <c r="I643">
        <f t="shared" si="64"/>
        <v>0</v>
      </c>
      <c r="J643">
        <f t="shared" si="64"/>
        <v>0</v>
      </c>
      <c r="K643">
        <f t="shared" si="65"/>
        <v>0</v>
      </c>
      <c r="L643">
        <f t="shared" si="65"/>
        <v>0</v>
      </c>
      <c r="M643" s="11">
        <f t="shared" si="66"/>
        <v>0</v>
      </c>
      <c r="N643">
        <f t="shared" si="67"/>
        <v>142999900</v>
      </c>
      <c r="O643" s="11">
        <f t="shared" si="68"/>
        <v>1187801.8555796156</v>
      </c>
      <c r="P643" s="11">
        <f t="shared" si="69"/>
        <v>141812098.14442039</v>
      </c>
    </row>
    <row r="644" spans="3:16" x14ac:dyDescent="0.25">
      <c r="C644">
        <v>635</v>
      </c>
      <c r="D644">
        <v>1.88032</v>
      </c>
      <c r="E644">
        <v>1.3313299999999999</v>
      </c>
      <c r="F644">
        <v>8.8947999999999996E-3</v>
      </c>
      <c r="G644">
        <f t="shared" si="63"/>
        <v>0</v>
      </c>
      <c r="H644">
        <f t="shared" si="63"/>
        <v>0</v>
      </c>
      <c r="I644">
        <f t="shared" si="64"/>
        <v>0</v>
      </c>
      <c r="J644">
        <f t="shared" si="64"/>
        <v>0</v>
      </c>
      <c r="K644">
        <f t="shared" si="65"/>
        <v>0</v>
      </c>
      <c r="L644">
        <f t="shared" si="65"/>
        <v>0</v>
      </c>
      <c r="M644" s="11">
        <f t="shared" si="66"/>
        <v>0</v>
      </c>
      <c r="N644">
        <f t="shared" si="67"/>
        <v>139752100</v>
      </c>
      <c r="O644" s="11">
        <f t="shared" si="68"/>
        <v>1187801.8555796156</v>
      </c>
      <c r="P644" s="11">
        <f t="shared" si="69"/>
        <v>138564298.14442039</v>
      </c>
    </row>
    <row r="645" spans="3:16" x14ac:dyDescent="0.25">
      <c r="C645">
        <v>636</v>
      </c>
      <c r="D645">
        <v>1.9392799999999999</v>
      </c>
      <c r="E645">
        <v>1.34541</v>
      </c>
      <c r="F645">
        <v>9.4184000000000004E-3</v>
      </c>
      <c r="G645">
        <f t="shared" si="63"/>
        <v>0</v>
      </c>
      <c r="H645">
        <f t="shared" si="63"/>
        <v>0</v>
      </c>
      <c r="I645">
        <f t="shared" si="64"/>
        <v>0</v>
      </c>
      <c r="J645">
        <f t="shared" si="64"/>
        <v>0</v>
      </c>
      <c r="K645">
        <f t="shared" si="65"/>
        <v>0</v>
      </c>
      <c r="L645">
        <f t="shared" si="65"/>
        <v>0</v>
      </c>
      <c r="M645" s="11">
        <f t="shared" si="66"/>
        <v>0</v>
      </c>
      <c r="N645">
        <f t="shared" si="67"/>
        <v>143729700</v>
      </c>
      <c r="O645" s="11">
        <f t="shared" si="68"/>
        <v>1187801.8555796156</v>
      </c>
      <c r="P645" s="11">
        <f t="shared" si="69"/>
        <v>142541898.14442039</v>
      </c>
    </row>
    <row r="646" spans="3:16" x14ac:dyDescent="0.25">
      <c r="C646">
        <v>637</v>
      </c>
      <c r="D646">
        <v>1.57524</v>
      </c>
      <c r="E646">
        <v>1.1163799999999999</v>
      </c>
      <c r="F646">
        <v>8.3438000000000002E-3</v>
      </c>
      <c r="G646">
        <f t="shared" si="63"/>
        <v>7.4759999999999938E-2</v>
      </c>
      <c r="H646">
        <f t="shared" si="63"/>
        <v>0</v>
      </c>
      <c r="I646">
        <f t="shared" si="64"/>
        <v>3.3619999999999983E-2</v>
      </c>
      <c r="J646">
        <f t="shared" si="64"/>
        <v>0</v>
      </c>
      <c r="K646">
        <f t="shared" si="65"/>
        <v>1.5620000000000044E-4</v>
      </c>
      <c r="L646">
        <f t="shared" si="65"/>
        <v>0</v>
      </c>
      <c r="M646" s="11">
        <f t="shared" si="66"/>
        <v>3269492.0473661986</v>
      </c>
      <c r="N646">
        <f t="shared" si="67"/>
        <v>120699000</v>
      </c>
      <c r="O646" s="11">
        <f t="shared" si="68"/>
        <v>1187801.8555796156</v>
      </c>
      <c r="P646" s="11">
        <f t="shared" si="69"/>
        <v>122780690.19178659</v>
      </c>
    </row>
    <row r="647" spans="3:16" x14ac:dyDescent="0.25">
      <c r="C647">
        <v>638</v>
      </c>
      <c r="D647">
        <v>1.74061</v>
      </c>
      <c r="E647">
        <v>1.26295</v>
      </c>
      <c r="F647">
        <v>8.4253999999999996E-3</v>
      </c>
      <c r="G647">
        <f t="shared" si="63"/>
        <v>0</v>
      </c>
      <c r="H647">
        <f t="shared" si="63"/>
        <v>0</v>
      </c>
      <c r="I647">
        <f t="shared" si="64"/>
        <v>0</v>
      </c>
      <c r="J647">
        <f t="shared" si="64"/>
        <v>0</v>
      </c>
      <c r="K647">
        <f t="shared" si="65"/>
        <v>7.4600000000001054E-5</v>
      </c>
      <c r="L647">
        <f t="shared" si="65"/>
        <v>0</v>
      </c>
      <c r="M647" s="11">
        <f t="shared" si="66"/>
        <v>229043.67510460323</v>
      </c>
      <c r="N647">
        <f t="shared" si="67"/>
        <v>131661300</v>
      </c>
      <c r="O647" s="11">
        <f t="shared" si="68"/>
        <v>1187801.8555796156</v>
      </c>
      <c r="P647" s="11">
        <f t="shared" si="69"/>
        <v>130702541.81952499</v>
      </c>
    </row>
    <row r="648" spans="3:16" x14ac:dyDescent="0.25">
      <c r="C648">
        <v>639</v>
      </c>
      <c r="D648">
        <v>1.3927099999999999</v>
      </c>
      <c r="E648">
        <v>1.1193599999999999</v>
      </c>
      <c r="F648">
        <v>7.3279E-3</v>
      </c>
      <c r="G648">
        <f t="shared" si="63"/>
        <v>0.25729000000000002</v>
      </c>
      <c r="H648">
        <f t="shared" si="63"/>
        <v>0.15729000000000015</v>
      </c>
      <c r="I648">
        <f t="shared" si="64"/>
        <v>3.0640000000000001E-2</v>
      </c>
      <c r="J648">
        <f t="shared" si="64"/>
        <v>0</v>
      </c>
      <c r="K648">
        <f t="shared" si="65"/>
        <v>1.1721000000000006E-3</v>
      </c>
      <c r="L648">
        <f t="shared" si="65"/>
        <v>6.7210000000000013E-4</v>
      </c>
      <c r="M648" s="11">
        <f t="shared" si="66"/>
        <v>16709487.242973706</v>
      </c>
      <c r="N648">
        <f t="shared" si="67"/>
        <v>113133799.99999999</v>
      </c>
      <c r="O648" s="11">
        <f t="shared" si="68"/>
        <v>1187801.8555796156</v>
      </c>
      <c r="P648" s="11">
        <f t="shared" si="69"/>
        <v>128655485.38739407</v>
      </c>
    </row>
    <row r="649" spans="3:16" x14ac:dyDescent="0.25">
      <c r="C649">
        <v>640</v>
      </c>
      <c r="D649">
        <v>1.5414600000000001</v>
      </c>
      <c r="E649">
        <v>1.1448199999999999</v>
      </c>
      <c r="F649">
        <v>8.1160999999999994E-3</v>
      </c>
      <c r="G649">
        <f t="shared" si="63"/>
        <v>0.10853999999999986</v>
      </c>
      <c r="H649">
        <f t="shared" si="63"/>
        <v>8.539999999999992E-3</v>
      </c>
      <c r="I649">
        <f t="shared" si="64"/>
        <v>5.1799999999999624E-3</v>
      </c>
      <c r="J649">
        <f t="shared" si="64"/>
        <v>0</v>
      </c>
      <c r="K649">
        <f t="shared" si="65"/>
        <v>3.8390000000000125E-4</v>
      </c>
      <c r="L649">
        <f t="shared" si="65"/>
        <v>0</v>
      </c>
      <c r="M649" s="11">
        <f t="shared" si="66"/>
        <v>5417673.9498488987</v>
      </c>
      <c r="N649">
        <f t="shared" si="67"/>
        <v>120534600</v>
      </c>
      <c r="O649" s="11">
        <f t="shared" si="68"/>
        <v>1187801.8555796156</v>
      </c>
      <c r="P649" s="11">
        <f t="shared" si="69"/>
        <v>124764472.09426929</v>
      </c>
    </row>
    <row r="650" spans="3:16" x14ac:dyDescent="0.25">
      <c r="C650">
        <v>641</v>
      </c>
      <c r="D650">
        <v>1.85534</v>
      </c>
      <c r="E650">
        <v>1.5131600000000001</v>
      </c>
      <c r="F650">
        <v>1.0045E-2</v>
      </c>
      <c r="G650">
        <f t="shared" si="63"/>
        <v>0</v>
      </c>
      <c r="H650">
        <f t="shared" si="63"/>
        <v>0</v>
      </c>
      <c r="I650">
        <f t="shared" si="64"/>
        <v>0</v>
      </c>
      <c r="J650">
        <f t="shared" si="64"/>
        <v>0</v>
      </c>
      <c r="K650">
        <f t="shared" si="65"/>
        <v>0</v>
      </c>
      <c r="L650">
        <f t="shared" si="65"/>
        <v>0</v>
      </c>
      <c r="M650" s="11">
        <f t="shared" si="66"/>
        <v>0</v>
      </c>
      <c r="N650">
        <f t="shared" si="67"/>
        <v>152944800</v>
      </c>
      <c r="O650" s="11">
        <f t="shared" si="68"/>
        <v>1187801.8555796156</v>
      </c>
      <c r="P650" s="11">
        <f t="shared" si="69"/>
        <v>151756998.14442039</v>
      </c>
    </row>
    <row r="651" spans="3:16" x14ac:dyDescent="0.25">
      <c r="C651">
        <v>642</v>
      </c>
      <c r="D651">
        <v>1.6329499999999999</v>
      </c>
      <c r="E651">
        <v>1.1858500000000001</v>
      </c>
      <c r="F651">
        <v>8.5234999999999998E-3</v>
      </c>
      <c r="G651">
        <f t="shared" ref="G651:H714" si="70">IF($D651&lt;G$9,G$9-$D651,0)</f>
        <v>1.705000000000001E-2</v>
      </c>
      <c r="H651">
        <f t="shared" si="70"/>
        <v>0</v>
      </c>
      <c r="I651">
        <f t="shared" ref="I651:J714" si="71">IF($E651&lt;I$9,I$9-$E651,0)</f>
        <v>0</v>
      </c>
      <c r="J651">
        <f t="shared" si="71"/>
        <v>0</v>
      </c>
      <c r="K651">
        <f t="shared" ref="K651:L714" si="72">IF($F651&lt;K$9,K$9-$F651,0)</f>
        <v>0</v>
      </c>
      <c r="L651">
        <f t="shared" si="72"/>
        <v>0</v>
      </c>
      <c r="M651" s="11">
        <f t="shared" ref="M651:M714" si="73">SUMPRODUCT($G$5:$L$5,G651:L651)</f>
        <v>636275.53165000037</v>
      </c>
      <c r="N651">
        <f t="shared" ref="N651:N714" si="74">SUMPRODUCT(D651:F651,$D$6:$F$6)</f>
        <v>126045500</v>
      </c>
      <c r="O651" s="11">
        <f t="shared" ref="O651:O714" si="75">$I$3</f>
        <v>1187801.8555796156</v>
      </c>
      <c r="P651" s="11">
        <f t="shared" ref="P651:P714" si="76">N651+M651-O651</f>
        <v>125493973.67607039</v>
      </c>
    </row>
    <row r="652" spans="3:16" x14ac:dyDescent="0.25">
      <c r="C652">
        <v>643</v>
      </c>
      <c r="D652">
        <v>1.9561900000000001</v>
      </c>
      <c r="E652">
        <v>1.2847200000000001</v>
      </c>
      <c r="F652">
        <v>8.5655000000000002E-3</v>
      </c>
      <c r="G652">
        <f t="shared" si="70"/>
        <v>0</v>
      </c>
      <c r="H652">
        <f t="shared" si="70"/>
        <v>0</v>
      </c>
      <c r="I652">
        <f t="shared" si="71"/>
        <v>0</v>
      </c>
      <c r="J652">
        <f t="shared" si="71"/>
        <v>0</v>
      </c>
      <c r="K652">
        <f t="shared" si="72"/>
        <v>0</v>
      </c>
      <c r="L652">
        <f t="shared" si="72"/>
        <v>0</v>
      </c>
      <c r="M652" s="11">
        <f t="shared" si="73"/>
        <v>0</v>
      </c>
      <c r="N652">
        <f t="shared" si="74"/>
        <v>137621800</v>
      </c>
      <c r="O652" s="11">
        <f t="shared" si="75"/>
        <v>1187801.8555796156</v>
      </c>
      <c r="P652" s="11">
        <f t="shared" si="76"/>
        <v>136433998.14442039</v>
      </c>
    </row>
    <row r="653" spans="3:16" x14ac:dyDescent="0.25">
      <c r="C653">
        <v>644</v>
      </c>
      <c r="D653">
        <v>1.6206799999999999</v>
      </c>
      <c r="E653">
        <v>1.1820999999999999</v>
      </c>
      <c r="F653">
        <v>8.5375999999999994E-3</v>
      </c>
      <c r="G653">
        <f t="shared" si="70"/>
        <v>2.9320000000000013E-2</v>
      </c>
      <c r="H653">
        <f t="shared" si="70"/>
        <v>0</v>
      </c>
      <c r="I653">
        <f t="shared" si="71"/>
        <v>0</v>
      </c>
      <c r="J653">
        <f t="shared" si="71"/>
        <v>0</v>
      </c>
      <c r="K653">
        <f t="shared" si="72"/>
        <v>0</v>
      </c>
      <c r="L653">
        <f t="shared" si="72"/>
        <v>0</v>
      </c>
      <c r="M653" s="11">
        <f t="shared" si="73"/>
        <v>1094170.0051600004</v>
      </c>
      <c r="N653">
        <f t="shared" si="74"/>
        <v>125669000</v>
      </c>
      <c r="O653" s="11">
        <f t="shared" si="75"/>
        <v>1187801.8555796156</v>
      </c>
      <c r="P653" s="11">
        <f t="shared" si="76"/>
        <v>125575368.14958039</v>
      </c>
    </row>
    <row r="654" spans="3:16" x14ac:dyDescent="0.25">
      <c r="C654">
        <v>645</v>
      </c>
      <c r="D654">
        <v>1.7020500000000001</v>
      </c>
      <c r="E654">
        <v>1.1924399999999999</v>
      </c>
      <c r="F654">
        <v>9.1895999999999992E-3</v>
      </c>
      <c r="G654">
        <f t="shared" si="70"/>
        <v>0</v>
      </c>
      <c r="H654">
        <f t="shared" si="70"/>
        <v>0</v>
      </c>
      <c r="I654">
        <f t="shared" si="71"/>
        <v>0</v>
      </c>
      <c r="J654">
        <f t="shared" si="71"/>
        <v>0</v>
      </c>
      <c r="K654">
        <f t="shared" si="72"/>
        <v>0</v>
      </c>
      <c r="L654">
        <f t="shared" si="72"/>
        <v>0</v>
      </c>
      <c r="M654" s="11">
        <f t="shared" si="73"/>
        <v>0</v>
      </c>
      <c r="N654">
        <f t="shared" si="74"/>
        <v>130421400</v>
      </c>
      <c r="O654" s="11">
        <f t="shared" si="75"/>
        <v>1187801.8555796156</v>
      </c>
      <c r="P654" s="11">
        <f t="shared" si="76"/>
        <v>129233598.14442039</v>
      </c>
    </row>
    <row r="655" spans="3:16" x14ac:dyDescent="0.25">
      <c r="C655">
        <v>646</v>
      </c>
      <c r="D655">
        <v>1.7193400000000001</v>
      </c>
      <c r="E655">
        <v>1.2794399999999999</v>
      </c>
      <c r="F655">
        <v>9.7648000000000006E-3</v>
      </c>
      <c r="G655">
        <f t="shared" si="70"/>
        <v>0</v>
      </c>
      <c r="H655">
        <f t="shared" si="70"/>
        <v>0</v>
      </c>
      <c r="I655">
        <f t="shared" si="71"/>
        <v>0</v>
      </c>
      <c r="J655">
        <f t="shared" si="71"/>
        <v>0</v>
      </c>
      <c r="K655">
        <f t="shared" si="72"/>
        <v>0</v>
      </c>
      <c r="L655">
        <f t="shared" si="72"/>
        <v>0</v>
      </c>
      <c r="M655" s="11">
        <f t="shared" si="73"/>
        <v>0</v>
      </c>
      <c r="N655">
        <f t="shared" si="74"/>
        <v>137418000</v>
      </c>
      <c r="O655" s="11">
        <f t="shared" si="75"/>
        <v>1187801.8555796156</v>
      </c>
      <c r="P655" s="11">
        <f t="shared" si="76"/>
        <v>136230198.14442039</v>
      </c>
    </row>
    <row r="656" spans="3:16" x14ac:dyDescent="0.25">
      <c r="C656">
        <v>647</v>
      </c>
      <c r="D656">
        <v>1.6068899999999999</v>
      </c>
      <c r="E656">
        <v>1.2638400000000001</v>
      </c>
      <c r="F656">
        <v>8.8505000000000007E-3</v>
      </c>
      <c r="G656">
        <f t="shared" si="70"/>
        <v>4.3109999999999982E-2</v>
      </c>
      <c r="H656">
        <f t="shared" si="70"/>
        <v>0</v>
      </c>
      <c r="I656">
        <f t="shared" si="71"/>
        <v>0</v>
      </c>
      <c r="J656">
        <f t="shared" si="71"/>
        <v>0</v>
      </c>
      <c r="K656">
        <f t="shared" si="72"/>
        <v>0</v>
      </c>
      <c r="L656">
        <f t="shared" si="72"/>
        <v>0</v>
      </c>
      <c r="M656" s="11">
        <f t="shared" si="73"/>
        <v>1608788.1624299993</v>
      </c>
      <c r="N656">
        <f t="shared" si="74"/>
        <v>130731800</v>
      </c>
      <c r="O656" s="11">
        <f t="shared" si="75"/>
        <v>1187801.8555796156</v>
      </c>
      <c r="P656" s="11">
        <f t="shared" si="76"/>
        <v>131152786.30685039</v>
      </c>
    </row>
    <row r="657" spans="3:16" x14ac:dyDescent="0.25">
      <c r="C657">
        <v>648</v>
      </c>
      <c r="D657">
        <v>1.82639</v>
      </c>
      <c r="E657">
        <v>1.3351500000000001</v>
      </c>
      <c r="F657">
        <v>8.9447999999999993E-3</v>
      </c>
      <c r="G657">
        <f t="shared" si="70"/>
        <v>0</v>
      </c>
      <c r="H657">
        <f t="shared" si="70"/>
        <v>0</v>
      </c>
      <c r="I657">
        <f t="shared" si="71"/>
        <v>0</v>
      </c>
      <c r="J657">
        <f t="shared" si="71"/>
        <v>0</v>
      </c>
      <c r="K657">
        <f t="shared" si="72"/>
        <v>0</v>
      </c>
      <c r="L657">
        <f t="shared" si="72"/>
        <v>0</v>
      </c>
      <c r="M657" s="11">
        <f t="shared" si="73"/>
        <v>0</v>
      </c>
      <c r="N657">
        <f t="shared" si="74"/>
        <v>139064500</v>
      </c>
      <c r="O657" s="11">
        <f t="shared" si="75"/>
        <v>1187801.8555796156</v>
      </c>
      <c r="P657" s="11">
        <f t="shared" si="76"/>
        <v>137876698.14442039</v>
      </c>
    </row>
    <row r="658" spans="3:16" x14ac:dyDescent="0.25">
      <c r="C658">
        <v>649</v>
      </c>
      <c r="D658">
        <v>1.68163</v>
      </c>
      <c r="E658">
        <v>1.14137</v>
      </c>
      <c r="F658">
        <v>7.8563000000000001E-3</v>
      </c>
      <c r="G658">
        <f t="shared" si="70"/>
        <v>0</v>
      </c>
      <c r="H658">
        <f t="shared" si="70"/>
        <v>0</v>
      </c>
      <c r="I658">
        <f t="shared" si="71"/>
        <v>8.6299999999999155E-3</v>
      </c>
      <c r="J658">
        <f t="shared" si="71"/>
        <v>0</v>
      </c>
      <c r="K658">
        <f t="shared" si="72"/>
        <v>6.4370000000000052E-4</v>
      </c>
      <c r="L658">
        <f t="shared" si="72"/>
        <v>1.4370000000000008E-4</v>
      </c>
      <c r="M658" s="11">
        <f t="shared" si="73"/>
        <v>1984459.8342189016</v>
      </c>
      <c r="N658">
        <f t="shared" si="74"/>
        <v>122126300</v>
      </c>
      <c r="O658" s="11">
        <f t="shared" si="75"/>
        <v>1187801.8555796156</v>
      </c>
      <c r="P658" s="11">
        <f t="shared" si="76"/>
        <v>122922957.97863929</v>
      </c>
    </row>
    <row r="659" spans="3:16" x14ac:dyDescent="0.25">
      <c r="C659">
        <v>650</v>
      </c>
      <c r="D659">
        <v>1.9154199999999999</v>
      </c>
      <c r="E659">
        <v>1.42561</v>
      </c>
      <c r="F659">
        <v>1.0279999999999999E-2</v>
      </c>
      <c r="G659">
        <f t="shared" si="70"/>
        <v>0</v>
      </c>
      <c r="H659">
        <f t="shared" si="70"/>
        <v>0</v>
      </c>
      <c r="I659">
        <f t="shared" si="71"/>
        <v>0</v>
      </c>
      <c r="J659">
        <f t="shared" si="71"/>
        <v>0</v>
      </c>
      <c r="K659">
        <f t="shared" si="72"/>
        <v>0</v>
      </c>
      <c r="L659">
        <f t="shared" si="72"/>
        <v>0</v>
      </c>
      <c r="M659" s="11">
        <f t="shared" si="73"/>
        <v>0</v>
      </c>
      <c r="N659">
        <f t="shared" si="74"/>
        <v>150708900</v>
      </c>
      <c r="O659" s="11">
        <f t="shared" si="75"/>
        <v>1187801.8555796156</v>
      </c>
      <c r="P659" s="11">
        <f t="shared" si="76"/>
        <v>149521098.14442039</v>
      </c>
    </row>
    <row r="660" spans="3:16" x14ac:dyDescent="0.25">
      <c r="C660">
        <v>651</v>
      </c>
      <c r="D660">
        <v>1.55074</v>
      </c>
      <c r="E660">
        <v>1.2377499999999999</v>
      </c>
      <c r="F660">
        <v>8.0116000000000007E-3</v>
      </c>
      <c r="G660">
        <f t="shared" si="70"/>
        <v>9.9259999999999904E-2</v>
      </c>
      <c r="H660">
        <f t="shared" si="70"/>
        <v>0</v>
      </c>
      <c r="I660">
        <f t="shared" si="71"/>
        <v>0</v>
      </c>
      <c r="J660">
        <f t="shared" si="71"/>
        <v>0</v>
      </c>
      <c r="K660">
        <f t="shared" si="72"/>
        <v>4.8839999999999995E-4</v>
      </c>
      <c r="L660">
        <f t="shared" si="72"/>
        <v>0</v>
      </c>
      <c r="M660" s="11">
        <f t="shared" si="73"/>
        <v>5203735.7274883967</v>
      </c>
      <c r="N660">
        <f t="shared" si="74"/>
        <v>124948700</v>
      </c>
      <c r="O660" s="11">
        <f t="shared" si="75"/>
        <v>1187801.8555796156</v>
      </c>
      <c r="P660" s="11">
        <f t="shared" si="76"/>
        <v>128964633.87190878</v>
      </c>
    </row>
    <row r="661" spans="3:16" x14ac:dyDescent="0.25">
      <c r="C661">
        <v>652</v>
      </c>
      <c r="D661">
        <v>1.8706799999999999</v>
      </c>
      <c r="E661">
        <v>1.3725099999999999</v>
      </c>
      <c r="F661">
        <v>9.2450999999999992E-3</v>
      </c>
      <c r="G661">
        <f t="shared" si="70"/>
        <v>0</v>
      </c>
      <c r="H661">
        <f t="shared" si="70"/>
        <v>0</v>
      </c>
      <c r="I661">
        <f t="shared" si="71"/>
        <v>0</v>
      </c>
      <c r="J661">
        <f t="shared" si="71"/>
        <v>0</v>
      </c>
      <c r="K661">
        <f t="shared" si="72"/>
        <v>0</v>
      </c>
      <c r="L661">
        <f t="shared" si="72"/>
        <v>0</v>
      </c>
      <c r="M661" s="11">
        <f t="shared" si="73"/>
        <v>0</v>
      </c>
      <c r="N661">
        <f t="shared" si="74"/>
        <v>143019500</v>
      </c>
      <c r="O661" s="11">
        <f t="shared" si="75"/>
        <v>1187801.8555796156</v>
      </c>
      <c r="P661" s="11">
        <f t="shared" si="76"/>
        <v>141831698.14442039</v>
      </c>
    </row>
    <row r="662" spans="3:16" x14ac:dyDescent="0.25">
      <c r="C662">
        <v>653</v>
      </c>
      <c r="D662">
        <v>1.5948100000000001</v>
      </c>
      <c r="E662">
        <v>1.2358</v>
      </c>
      <c r="F662">
        <v>8.5833000000000003E-3</v>
      </c>
      <c r="G662">
        <f t="shared" si="70"/>
        <v>5.518999999999985E-2</v>
      </c>
      <c r="H662">
        <f t="shared" si="70"/>
        <v>0</v>
      </c>
      <c r="I662">
        <f t="shared" si="71"/>
        <v>0</v>
      </c>
      <c r="J662">
        <f t="shared" si="71"/>
        <v>0</v>
      </c>
      <c r="K662">
        <f t="shared" si="72"/>
        <v>0</v>
      </c>
      <c r="L662">
        <f t="shared" si="72"/>
        <v>0</v>
      </c>
      <c r="M662" s="11">
        <f t="shared" si="73"/>
        <v>2059592.1754699943</v>
      </c>
      <c r="N662">
        <f t="shared" si="74"/>
        <v>128019400</v>
      </c>
      <c r="O662" s="11">
        <f t="shared" si="75"/>
        <v>1187801.8555796156</v>
      </c>
      <c r="P662" s="11">
        <f t="shared" si="76"/>
        <v>128891190.31989038</v>
      </c>
    </row>
    <row r="663" spans="3:16" x14ac:dyDescent="0.25">
      <c r="C663">
        <v>654</v>
      </c>
      <c r="D663">
        <v>1.76369</v>
      </c>
      <c r="E663">
        <v>1.35131</v>
      </c>
      <c r="F663">
        <v>8.1344999999999994E-3</v>
      </c>
      <c r="G663">
        <f t="shared" si="70"/>
        <v>0</v>
      </c>
      <c r="H663">
        <f t="shared" si="70"/>
        <v>0</v>
      </c>
      <c r="I663">
        <f t="shared" si="71"/>
        <v>0</v>
      </c>
      <c r="J663">
        <f t="shared" si="71"/>
        <v>0</v>
      </c>
      <c r="K663">
        <f t="shared" si="72"/>
        <v>3.6550000000000124E-4</v>
      </c>
      <c r="L663">
        <f t="shared" si="72"/>
        <v>0</v>
      </c>
      <c r="M663" s="11">
        <f t="shared" si="73"/>
        <v>1122191.1963905038</v>
      </c>
      <c r="N663">
        <f t="shared" si="74"/>
        <v>135377300</v>
      </c>
      <c r="O663" s="11">
        <f t="shared" si="75"/>
        <v>1187801.8555796156</v>
      </c>
      <c r="P663" s="11">
        <f t="shared" si="76"/>
        <v>135311689.34081089</v>
      </c>
    </row>
    <row r="664" spans="3:16" x14ac:dyDescent="0.25">
      <c r="C664">
        <v>655</v>
      </c>
      <c r="D664">
        <v>1.58527</v>
      </c>
      <c r="E664">
        <v>1.17832</v>
      </c>
      <c r="F664">
        <v>8.3262000000000006E-3</v>
      </c>
      <c r="G664">
        <f t="shared" si="70"/>
        <v>6.4729999999999954E-2</v>
      </c>
      <c r="H664">
        <f t="shared" si="70"/>
        <v>0</v>
      </c>
      <c r="I664">
        <f t="shared" si="71"/>
        <v>0</v>
      </c>
      <c r="J664">
        <f t="shared" si="71"/>
        <v>0</v>
      </c>
      <c r="K664">
        <f t="shared" si="72"/>
        <v>1.738E-4</v>
      </c>
      <c r="L664">
        <f t="shared" si="72"/>
        <v>0</v>
      </c>
      <c r="M664" s="11">
        <f t="shared" si="73"/>
        <v>2949224.4252537983</v>
      </c>
      <c r="N664">
        <f t="shared" si="74"/>
        <v>123926200</v>
      </c>
      <c r="O664" s="11">
        <f t="shared" si="75"/>
        <v>1187801.8555796156</v>
      </c>
      <c r="P664" s="11">
        <f t="shared" si="76"/>
        <v>125687622.56967418</v>
      </c>
    </row>
    <row r="665" spans="3:16" x14ac:dyDescent="0.25">
      <c r="C665">
        <v>656</v>
      </c>
      <c r="D665">
        <v>1.74336</v>
      </c>
      <c r="E665">
        <v>1.2696499999999999</v>
      </c>
      <c r="F665">
        <v>8.3941999999999992E-3</v>
      </c>
      <c r="G665">
        <f t="shared" si="70"/>
        <v>0</v>
      </c>
      <c r="H665">
        <f t="shared" si="70"/>
        <v>0</v>
      </c>
      <c r="I665">
        <f t="shared" si="71"/>
        <v>0</v>
      </c>
      <c r="J665">
        <f t="shared" si="71"/>
        <v>0</v>
      </c>
      <c r="K665">
        <f t="shared" si="72"/>
        <v>1.0580000000000138E-4</v>
      </c>
      <c r="L665">
        <f t="shared" si="72"/>
        <v>0</v>
      </c>
      <c r="M665" s="11">
        <f t="shared" si="73"/>
        <v>324836.74029580422</v>
      </c>
      <c r="N665">
        <f t="shared" si="74"/>
        <v>131926500</v>
      </c>
      <c r="O665" s="11">
        <f t="shared" si="75"/>
        <v>1187801.8555796156</v>
      </c>
      <c r="P665" s="11">
        <f t="shared" si="76"/>
        <v>131063534.88471618</v>
      </c>
    </row>
    <row r="666" spans="3:16" x14ac:dyDescent="0.25">
      <c r="C666">
        <v>657</v>
      </c>
      <c r="D666">
        <v>1.8159700000000001</v>
      </c>
      <c r="E666">
        <v>1.29267</v>
      </c>
      <c r="F666">
        <v>9.6015000000000007E-3</v>
      </c>
      <c r="G666">
        <f t="shared" si="70"/>
        <v>0</v>
      </c>
      <c r="H666">
        <f t="shared" si="70"/>
        <v>0</v>
      </c>
      <c r="I666">
        <f t="shared" si="71"/>
        <v>0</v>
      </c>
      <c r="J666">
        <f t="shared" si="71"/>
        <v>0</v>
      </c>
      <c r="K666">
        <f t="shared" si="72"/>
        <v>0</v>
      </c>
      <c r="L666">
        <f t="shared" si="72"/>
        <v>0</v>
      </c>
      <c r="M666" s="11">
        <f t="shared" si="73"/>
        <v>0</v>
      </c>
      <c r="N666">
        <f t="shared" si="74"/>
        <v>139358900</v>
      </c>
      <c r="O666" s="11">
        <f t="shared" si="75"/>
        <v>1187801.8555796156</v>
      </c>
      <c r="P666" s="11">
        <f t="shared" si="76"/>
        <v>138171098.14442039</v>
      </c>
    </row>
    <row r="667" spans="3:16" x14ac:dyDescent="0.25">
      <c r="C667">
        <v>658</v>
      </c>
      <c r="D667">
        <v>1.83368</v>
      </c>
      <c r="E667">
        <v>1.2630999999999999</v>
      </c>
      <c r="F667">
        <v>9.9842999999999998E-3</v>
      </c>
      <c r="G667">
        <f t="shared" si="70"/>
        <v>0</v>
      </c>
      <c r="H667">
        <f t="shared" si="70"/>
        <v>0</v>
      </c>
      <c r="I667">
        <f t="shared" si="71"/>
        <v>0</v>
      </c>
      <c r="J667">
        <f t="shared" si="71"/>
        <v>0</v>
      </c>
      <c r="K667">
        <f t="shared" si="72"/>
        <v>0</v>
      </c>
      <c r="L667">
        <f t="shared" si="72"/>
        <v>0</v>
      </c>
      <c r="M667" s="11">
        <f t="shared" si="73"/>
        <v>0</v>
      </c>
      <c r="N667">
        <f t="shared" si="74"/>
        <v>139765800</v>
      </c>
      <c r="O667" s="11">
        <f t="shared" si="75"/>
        <v>1187801.8555796156</v>
      </c>
      <c r="P667" s="11">
        <f t="shared" si="76"/>
        <v>138577998.14442039</v>
      </c>
    </row>
    <row r="668" spans="3:16" x14ac:dyDescent="0.25">
      <c r="C668">
        <v>659</v>
      </c>
      <c r="D668">
        <v>1.5529500000000001</v>
      </c>
      <c r="E668">
        <v>1.14516</v>
      </c>
      <c r="F668">
        <v>7.8695999999999992E-3</v>
      </c>
      <c r="G668">
        <f t="shared" si="70"/>
        <v>9.7049999999999859E-2</v>
      </c>
      <c r="H668">
        <f t="shared" si="70"/>
        <v>0</v>
      </c>
      <c r="I668">
        <f t="shared" si="71"/>
        <v>4.8399999999999554E-3</v>
      </c>
      <c r="J668">
        <f t="shared" si="71"/>
        <v>0</v>
      </c>
      <c r="K668">
        <f t="shared" si="72"/>
        <v>6.3040000000000145E-4</v>
      </c>
      <c r="L668">
        <f t="shared" si="72"/>
        <v>1.30400000000001E-4</v>
      </c>
      <c r="M668" s="11">
        <f t="shared" si="73"/>
        <v>5564606.3046387993</v>
      </c>
      <c r="N668">
        <f t="shared" si="74"/>
        <v>119795400</v>
      </c>
      <c r="O668" s="11">
        <f t="shared" si="75"/>
        <v>1187801.8555796156</v>
      </c>
      <c r="P668" s="11">
        <f t="shared" si="76"/>
        <v>124172204.44905919</v>
      </c>
    </row>
    <row r="669" spans="3:16" x14ac:dyDescent="0.25">
      <c r="C669">
        <v>660</v>
      </c>
      <c r="D669">
        <v>1.6075600000000001</v>
      </c>
      <c r="E669">
        <v>1.2831399999999999</v>
      </c>
      <c r="F669">
        <v>9.4085999999999996E-3</v>
      </c>
      <c r="G669">
        <f t="shared" si="70"/>
        <v>4.2439999999999811E-2</v>
      </c>
      <c r="H669">
        <f t="shared" si="70"/>
        <v>0</v>
      </c>
      <c r="I669">
        <f t="shared" si="71"/>
        <v>0</v>
      </c>
      <c r="J669">
        <f t="shared" si="71"/>
        <v>0</v>
      </c>
      <c r="K669">
        <f t="shared" si="72"/>
        <v>0</v>
      </c>
      <c r="L669">
        <f t="shared" si="72"/>
        <v>0</v>
      </c>
      <c r="M669" s="11">
        <f t="shared" si="73"/>
        <v>1583784.9597199929</v>
      </c>
      <c r="N669">
        <f t="shared" si="74"/>
        <v>133942600</v>
      </c>
      <c r="O669" s="11">
        <f t="shared" si="75"/>
        <v>1187801.8555796156</v>
      </c>
      <c r="P669" s="11">
        <f t="shared" si="76"/>
        <v>134338583.10414037</v>
      </c>
    </row>
    <row r="670" spans="3:16" x14ac:dyDescent="0.25">
      <c r="C670">
        <v>661</v>
      </c>
      <c r="D670">
        <v>1.57189</v>
      </c>
      <c r="E670">
        <v>1.15537</v>
      </c>
      <c r="F670">
        <v>8.3362000000000002E-3</v>
      </c>
      <c r="G670">
        <f t="shared" si="70"/>
        <v>7.8109999999999902E-2</v>
      </c>
      <c r="H670">
        <f t="shared" si="70"/>
        <v>0</v>
      </c>
      <c r="I670">
        <f t="shared" si="71"/>
        <v>0</v>
      </c>
      <c r="J670">
        <f t="shared" si="71"/>
        <v>0</v>
      </c>
      <c r="K670">
        <f t="shared" si="72"/>
        <v>1.638000000000004E-4</v>
      </c>
      <c r="L670">
        <f t="shared" si="72"/>
        <v>0</v>
      </c>
      <c r="M670" s="11">
        <f t="shared" si="73"/>
        <v>3417839.2096837978</v>
      </c>
      <c r="N670">
        <f t="shared" si="74"/>
        <v>122551100</v>
      </c>
      <c r="O670" s="11">
        <f t="shared" si="75"/>
        <v>1187801.8555796156</v>
      </c>
      <c r="P670" s="11">
        <f t="shared" si="76"/>
        <v>124781137.35410418</v>
      </c>
    </row>
    <row r="671" spans="3:16" x14ac:dyDescent="0.25">
      <c r="C671">
        <v>662</v>
      </c>
      <c r="D671">
        <v>1.7451000000000001</v>
      </c>
      <c r="E671">
        <v>1.3594599999999999</v>
      </c>
      <c r="F671">
        <v>7.7112999999999999E-3</v>
      </c>
      <c r="G671">
        <f t="shared" si="70"/>
        <v>0</v>
      </c>
      <c r="H671">
        <f t="shared" si="70"/>
        <v>0</v>
      </c>
      <c r="I671">
        <f t="shared" si="71"/>
        <v>0</v>
      </c>
      <c r="J671">
        <f t="shared" si="71"/>
        <v>0</v>
      </c>
      <c r="K671">
        <f t="shared" si="72"/>
        <v>7.8870000000000069E-4</v>
      </c>
      <c r="L671">
        <f t="shared" si="72"/>
        <v>2.8870000000000024E-4</v>
      </c>
      <c r="M671" s="11">
        <f t="shared" si="73"/>
        <v>2437837.5954539021</v>
      </c>
      <c r="N671">
        <f t="shared" si="74"/>
        <v>133720200</v>
      </c>
      <c r="O671" s="11">
        <f t="shared" si="75"/>
        <v>1187801.8555796156</v>
      </c>
      <c r="P671" s="11">
        <f t="shared" si="76"/>
        <v>134970235.73987427</v>
      </c>
    </row>
    <row r="672" spans="3:16" x14ac:dyDescent="0.25">
      <c r="C672">
        <v>663</v>
      </c>
      <c r="D672">
        <v>1.4882599999999999</v>
      </c>
      <c r="E672">
        <v>1.12757</v>
      </c>
      <c r="F672">
        <v>8.8090000000000009E-3</v>
      </c>
      <c r="G672">
        <f t="shared" si="70"/>
        <v>0.16173999999999999</v>
      </c>
      <c r="H672">
        <f t="shared" si="70"/>
        <v>6.1740000000000128E-2</v>
      </c>
      <c r="I672">
        <f t="shared" si="71"/>
        <v>2.242999999999995E-2</v>
      </c>
      <c r="J672">
        <f t="shared" si="71"/>
        <v>0</v>
      </c>
      <c r="K672">
        <f t="shared" si="72"/>
        <v>0</v>
      </c>
      <c r="L672">
        <f t="shared" si="72"/>
        <v>0</v>
      </c>
      <c r="M672" s="11">
        <f t="shared" si="73"/>
        <v>7398395.9222700028</v>
      </c>
      <c r="N672">
        <f t="shared" si="74"/>
        <v>121379700</v>
      </c>
      <c r="O672" s="11">
        <f t="shared" si="75"/>
        <v>1187801.8555796156</v>
      </c>
      <c r="P672" s="11">
        <f t="shared" si="76"/>
        <v>127590294.06669039</v>
      </c>
    </row>
    <row r="673" spans="3:16" x14ac:dyDescent="0.25">
      <c r="C673">
        <v>664</v>
      </c>
      <c r="D673">
        <v>1.5043599999999999</v>
      </c>
      <c r="E673">
        <v>1.1143099999999999</v>
      </c>
      <c r="F673">
        <v>8.6359000000000002E-3</v>
      </c>
      <c r="G673">
        <f t="shared" si="70"/>
        <v>0.14563999999999999</v>
      </c>
      <c r="H673">
        <f t="shared" si="70"/>
        <v>4.5640000000000125E-2</v>
      </c>
      <c r="I673">
        <f t="shared" si="71"/>
        <v>3.569E-2</v>
      </c>
      <c r="J673">
        <f t="shared" si="71"/>
        <v>0</v>
      </c>
      <c r="K673">
        <f t="shared" si="72"/>
        <v>0</v>
      </c>
      <c r="L673">
        <f t="shared" si="72"/>
        <v>0</v>
      </c>
      <c r="M673" s="11">
        <f t="shared" si="73"/>
        <v>6442261.4218300031</v>
      </c>
      <c r="N673">
        <f t="shared" si="74"/>
        <v>120346300</v>
      </c>
      <c r="O673" s="11">
        <f t="shared" si="75"/>
        <v>1187801.8555796156</v>
      </c>
      <c r="P673" s="11">
        <f t="shared" si="76"/>
        <v>125600759.56625038</v>
      </c>
    </row>
    <row r="674" spans="3:16" x14ac:dyDescent="0.25">
      <c r="C674">
        <v>665</v>
      </c>
      <c r="D674">
        <v>1.8092299999999999</v>
      </c>
      <c r="E674">
        <v>1.27597</v>
      </c>
      <c r="F674">
        <v>9.4404999999999992E-3</v>
      </c>
      <c r="G674">
        <f t="shared" si="70"/>
        <v>0</v>
      </c>
      <c r="H674">
        <f t="shared" si="70"/>
        <v>0</v>
      </c>
      <c r="I674">
        <f t="shared" si="71"/>
        <v>0</v>
      </c>
      <c r="J674">
        <f t="shared" si="71"/>
        <v>0</v>
      </c>
      <c r="K674">
        <f t="shared" si="72"/>
        <v>0</v>
      </c>
      <c r="L674">
        <f t="shared" si="72"/>
        <v>0</v>
      </c>
      <c r="M674" s="11">
        <f t="shared" si="73"/>
        <v>0</v>
      </c>
      <c r="N674">
        <f t="shared" si="74"/>
        <v>137745100</v>
      </c>
      <c r="O674" s="11">
        <f t="shared" si="75"/>
        <v>1187801.8555796156</v>
      </c>
      <c r="P674" s="11">
        <f t="shared" si="76"/>
        <v>136557298.14442039</v>
      </c>
    </row>
    <row r="675" spans="3:16" x14ac:dyDescent="0.25">
      <c r="C675">
        <v>666</v>
      </c>
      <c r="D675">
        <v>1.98997</v>
      </c>
      <c r="E675">
        <v>1.35985</v>
      </c>
      <c r="F675">
        <v>9.9106000000000003E-3</v>
      </c>
      <c r="G675">
        <f t="shared" si="70"/>
        <v>0</v>
      </c>
      <c r="H675">
        <f t="shared" si="70"/>
        <v>0</v>
      </c>
      <c r="I675">
        <f t="shared" si="71"/>
        <v>0</v>
      </c>
      <c r="J675">
        <f t="shared" si="71"/>
        <v>0</v>
      </c>
      <c r="K675">
        <f t="shared" si="72"/>
        <v>0</v>
      </c>
      <c r="L675">
        <f t="shared" si="72"/>
        <v>0</v>
      </c>
      <c r="M675" s="11">
        <f t="shared" si="73"/>
        <v>0</v>
      </c>
      <c r="N675">
        <f t="shared" si="74"/>
        <v>147434300</v>
      </c>
      <c r="O675" s="11">
        <f t="shared" si="75"/>
        <v>1187801.8555796156</v>
      </c>
      <c r="P675" s="11">
        <f t="shared" si="76"/>
        <v>146246498.14442039</v>
      </c>
    </row>
    <row r="676" spans="3:16" x14ac:dyDescent="0.25">
      <c r="C676">
        <v>667</v>
      </c>
      <c r="D676">
        <v>1.82165</v>
      </c>
      <c r="E676">
        <v>1.2806599999999999</v>
      </c>
      <c r="F676">
        <v>8.3902000000000004E-3</v>
      </c>
      <c r="G676">
        <f t="shared" si="70"/>
        <v>0</v>
      </c>
      <c r="H676">
        <f t="shared" si="70"/>
        <v>0</v>
      </c>
      <c r="I676">
        <f t="shared" si="71"/>
        <v>0</v>
      </c>
      <c r="J676">
        <f t="shared" si="71"/>
        <v>0</v>
      </c>
      <c r="K676">
        <f t="shared" si="72"/>
        <v>1.0980000000000018E-4</v>
      </c>
      <c r="L676">
        <f t="shared" si="72"/>
        <v>0</v>
      </c>
      <c r="M676" s="11">
        <f t="shared" si="73"/>
        <v>337117.90249980055</v>
      </c>
      <c r="N676">
        <f t="shared" si="74"/>
        <v>134026800</v>
      </c>
      <c r="O676" s="11">
        <f t="shared" si="75"/>
        <v>1187801.8555796156</v>
      </c>
      <c r="P676" s="11">
        <f t="shared" si="76"/>
        <v>133176116.04692018</v>
      </c>
    </row>
    <row r="677" spans="3:16" x14ac:dyDescent="0.25">
      <c r="C677">
        <v>668</v>
      </c>
      <c r="D677">
        <v>1.6758299999999999</v>
      </c>
      <c r="E677">
        <v>1.12419</v>
      </c>
      <c r="F677">
        <v>9.1474999999999994E-3</v>
      </c>
      <c r="G677">
        <f t="shared" si="70"/>
        <v>0</v>
      </c>
      <c r="H677">
        <f t="shared" si="70"/>
        <v>0</v>
      </c>
      <c r="I677">
        <f t="shared" si="71"/>
        <v>2.5809999999999889E-2</v>
      </c>
      <c r="J677">
        <f t="shared" si="71"/>
        <v>0</v>
      </c>
      <c r="K677">
        <f t="shared" si="72"/>
        <v>0</v>
      </c>
      <c r="L677">
        <f t="shared" si="72"/>
        <v>0</v>
      </c>
      <c r="M677" s="11">
        <f t="shared" si="73"/>
        <v>2.3487099999999899</v>
      </c>
      <c r="N677">
        <f t="shared" si="74"/>
        <v>126316100</v>
      </c>
      <c r="O677" s="11">
        <f t="shared" si="75"/>
        <v>1187801.8555796156</v>
      </c>
      <c r="P677" s="11">
        <f t="shared" si="76"/>
        <v>125128300.49313039</v>
      </c>
    </row>
    <row r="678" spans="3:16" x14ac:dyDescent="0.25">
      <c r="C678">
        <v>669</v>
      </c>
      <c r="D678">
        <v>1.83772</v>
      </c>
      <c r="E678">
        <v>1.3194600000000001</v>
      </c>
      <c r="F678">
        <v>9.2361000000000006E-3</v>
      </c>
      <c r="G678">
        <f t="shared" si="70"/>
        <v>0</v>
      </c>
      <c r="H678">
        <f t="shared" si="70"/>
        <v>0</v>
      </c>
      <c r="I678">
        <f t="shared" si="71"/>
        <v>0</v>
      </c>
      <c r="J678">
        <f t="shared" si="71"/>
        <v>0</v>
      </c>
      <c r="K678">
        <f t="shared" si="72"/>
        <v>0</v>
      </c>
      <c r="L678">
        <f t="shared" si="72"/>
        <v>0</v>
      </c>
      <c r="M678" s="11">
        <f t="shared" si="73"/>
        <v>0</v>
      </c>
      <c r="N678">
        <f t="shared" si="74"/>
        <v>139671800</v>
      </c>
      <c r="O678" s="11">
        <f t="shared" si="75"/>
        <v>1187801.8555796156</v>
      </c>
      <c r="P678" s="11">
        <f t="shared" si="76"/>
        <v>138483998.14442039</v>
      </c>
    </row>
    <row r="679" spans="3:16" x14ac:dyDescent="0.25">
      <c r="C679">
        <v>670</v>
      </c>
      <c r="D679">
        <v>1.73384</v>
      </c>
      <c r="E679">
        <v>1.2570399999999999</v>
      </c>
      <c r="F679">
        <v>8.7329999999999994E-3</v>
      </c>
      <c r="G679">
        <f t="shared" si="70"/>
        <v>0</v>
      </c>
      <c r="H679">
        <f t="shared" si="70"/>
        <v>0</v>
      </c>
      <c r="I679">
        <f t="shared" si="71"/>
        <v>0</v>
      </c>
      <c r="J679">
        <f t="shared" si="71"/>
        <v>0</v>
      </c>
      <c r="K679">
        <f t="shared" si="72"/>
        <v>0</v>
      </c>
      <c r="L679">
        <f t="shared" si="72"/>
        <v>0</v>
      </c>
      <c r="M679" s="11">
        <f t="shared" si="73"/>
        <v>0</v>
      </c>
      <c r="N679">
        <f t="shared" si="74"/>
        <v>132460800</v>
      </c>
      <c r="O679" s="11">
        <f t="shared" si="75"/>
        <v>1187801.8555796156</v>
      </c>
      <c r="P679" s="11">
        <f t="shared" si="76"/>
        <v>131272998.14442039</v>
      </c>
    </row>
    <row r="680" spans="3:16" x14ac:dyDescent="0.25">
      <c r="C680">
        <v>671</v>
      </c>
      <c r="D680">
        <v>1.64974</v>
      </c>
      <c r="E680">
        <v>1.12988</v>
      </c>
      <c r="F680">
        <v>7.4805000000000002E-3</v>
      </c>
      <c r="G680">
        <f t="shared" si="70"/>
        <v>2.5999999999992696E-4</v>
      </c>
      <c r="H680">
        <f t="shared" si="70"/>
        <v>0</v>
      </c>
      <c r="I680">
        <f t="shared" si="71"/>
        <v>2.0119999999999916E-2</v>
      </c>
      <c r="J680">
        <f t="shared" si="71"/>
        <v>0</v>
      </c>
      <c r="K680">
        <f t="shared" si="72"/>
        <v>1.0195000000000004E-3</v>
      </c>
      <c r="L680">
        <f t="shared" si="72"/>
        <v>5.195E-4</v>
      </c>
      <c r="M680" s="11">
        <f t="shared" si="73"/>
        <v>3169195.7379414984</v>
      </c>
      <c r="N680">
        <f t="shared" si="74"/>
        <v>119410800</v>
      </c>
      <c r="O680" s="11">
        <f t="shared" si="75"/>
        <v>1187801.8555796156</v>
      </c>
      <c r="P680" s="11">
        <f t="shared" si="76"/>
        <v>121392193.88236189</v>
      </c>
    </row>
    <row r="681" spans="3:16" x14ac:dyDescent="0.25">
      <c r="C681">
        <v>672</v>
      </c>
      <c r="D681">
        <v>1.53701</v>
      </c>
      <c r="E681">
        <v>1.19998</v>
      </c>
      <c r="F681">
        <v>8.1066999999999997E-3</v>
      </c>
      <c r="G681">
        <f t="shared" si="70"/>
        <v>0.11298999999999992</v>
      </c>
      <c r="H681">
        <f t="shared" si="70"/>
        <v>1.2990000000000057E-2</v>
      </c>
      <c r="I681">
        <f t="shared" si="71"/>
        <v>0</v>
      </c>
      <c r="J681">
        <f t="shared" si="71"/>
        <v>0</v>
      </c>
      <c r="K681">
        <f t="shared" si="72"/>
        <v>3.9330000000000094E-4</v>
      </c>
      <c r="L681">
        <f t="shared" si="72"/>
        <v>0</v>
      </c>
      <c r="M681" s="11">
        <f t="shared" si="73"/>
        <v>5710807.743598301</v>
      </c>
      <c r="N681">
        <f t="shared" si="74"/>
        <v>123166000</v>
      </c>
      <c r="O681" s="11">
        <f t="shared" si="75"/>
        <v>1187801.8555796156</v>
      </c>
      <c r="P681" s="11">
        <f t="shared" si="76"/>
        <v>127689005.88801868</v>
      </c>
    </row>
    <row r="682" spans="3:16" x14ac:dyDescent="0.25">
      <c r="C682">
        <v>673</v>
      </c>
      <c r="D682">
        <v>1.6607499999999999</v>
      </c>
      <c r="E682">
        <v>1.15971</v>
      </c>
      <c r="F682">
        <v>7.6087000000000004E-3</v>
      </c>
      <c r="G682">
        <f t="shared" si="70"/>
        <v>0</v>
      </c>
      <c r="H682">
        <f t="shared" si="70"/>
        <v>0</v>
      </c>
      <c r="I682">
        <f t="shared" si="71"/>
        <v>0</v>
      </c>
      <c r="J682">
        <f t="shared" si="71"/>
        <v>0</v>
      </c>
      <c r="K682">
        <f t="shared" si="72"/>
        <v>8.9130000000000025E-4</v>
      </c>
      <c r="L682">
        <f t="shared" si="72"/>
        <v>3.9129999999999981E-4</v>
      </c>
      <c r="M682" s="11">
        <f t="shared" si="73"/>
        <v>2758642.0015061004</v>
      </c>
      <c r="N682">
        <f t="shared" si="74"/>
        <v>121635300</v>
      </c>
      <c r="O682" s="11">
        <f t="shared" si="75"/>
        <v>1187801.8555796156</v>
      </c>
      <c r="P682" s="11">
        <f t="shared" si="76"/>
        <v>123206140.14592649</v>
      </c>
    </row>
    <row r="683" spans="3:16" x14ac:dyDescent="0.25">
      <c r="C683">
        <v>674</v>
      </c>
      <c r="D683">
        <v>1.53715</v>
      </c>
      <c r="E683">
        <v>1.1203399999999999</v>
      </c>
      <c r="F683">
        <v>8.4255000000000007E-3</v>
      </c>
      <c r="G683">
        <f t="shared" si="70"/>
        <v>0.11284999999999989</v>
      </c>
      <c r="H683">
        <f t="shared" si="70"/>
        <v>1.2850000000000028E-2</v>
      </c>
      <c r="I683">
        <f t="shared" si="71"/>
        <v>2.966000000000002E-2</v>
      </c>
      <c r="J683">
        <f t="shared" si="71"/>
        <v>0</v>
      </c>
      <c r="K683">
        <f t="shared" si="72"/>
        <v>7.4499999999999914E-5</v>
      </c>
      <c r="L683">
        <f t="shared" si="72"/>
        <v>0</v>
      </c>
      <c r="M683" s="11">
        <f t="shared" si="73"/>
        <v>4723687.5914594959</v>
      </c>
      <c r="N683">
        <f t="shared" si="74"/>
        <v>120462000</v>
      </c>
      <c r="O683" s="11">
        <f t="shared" si="75"/>
        <v>1187801.8555796156</v>
      </c>
      <c r="P683" s="11">
        <f t="shared" si="76"/>
        <v>123997885.73587988</v>
      </c>
    </row>
    <row r="684" spans="3:16" x14ac:dyDescent="0.25">
      <c r="C684">
        <v>675</v>
      </c>
      <c r="D684">
        <v>1.3997599999999999</v>
      </c>
      <c r="E684">
        <v>1.00271</v>
      </c>
      <c r="F684">
        <v>8.3347000000000004E-3</v>
      </c>
      <c r="G684">
        <f t="shared" si="70"/>
        <v>0.25024000000000002</v>
      </c>
      <c r="H684">
        <f t="shared" si="70"/>
        <v>0.15024000000000015</v>
      </c>
      <c r="I684">
        <f t="shared" si="71"/>
        <v>0.14728999999999992</v>
      </c>
      <c r="J684">
        <f t="shared" si="71"/>
        <v>9.7290000000000099E-2</v>
      </c>
      <c r="K684">
        <f t="shared" si="72"/>
        <v>1.6530000000000017E-4</v>
      </c>
      <c r="L684">
        <f t="shared" si="72"/>
        <v>0</v>
      </c>
      <c r="M684" s="11">
        <f t="shared" si="73"/>
        <v>13161714.816330304</v>
      </c>
      <c r="N684">
        <f t="shared" si="74"/>
        <v>111469500</v>
      </c>
      <c r="O684" s="11">
        <f t="shared" si="75"/>
        <v>1187801.8555796156</v>
      </c>
      <c r="P684" s="11">
        <f t="shared" si="76"/>
        <v>123443412.96075068</v>
      </c>
    </row>
    <row r="685" spans="3:16" x14ac:dyDescent="0.25">
      <c r="C685">
        <v>676</v>
      </c>
      <c r="D685">
        <v>1.57176</v>
      </c>
      <c r="E685">
        <v>1.1665399999999999</v>
      </c>
      <c r="F685">
        <v>8.5179000000000001E-3</v>
      </c>
      <c r="G685">
        <f t="shared" si="70"/>
        <v>7.8239999999999865E-2</v>
      </c>
      <c r="H685">
        <f t="shared" si="70"/>
        <v>0</v>
      </c>
      <c r="I685">
        <f t="shared" si="71"/>
        <v>0</v>
      </c>
      <c r="J685">
        <f t="shared" si="71"/>
        <v>0</v>
      </c>
      <c r="K685">
        <f t="shared" si="72"/>
        <v>0</v>
      </c>
      <c r="L685">
        <f t="shared" si="72"/>
        <v>0</v>
      </c>
      <c r="M685" s="11">
        <f t="shared" si="73"/>
        <v>2919776.9851199952</v>
      </c>
      <c r="N685">
        <f t="shared" si="74"/>
        <v>123833800</v>
      </c>
      <c r="O685" s="11">
        <f t="shared" si="75"/>
        <v>1187801.8555796156</v>
      </c>
      <c r="P685" s="11">
        <f t="shared" si="76"/>
        <v>125565775.12954038</v>
      </c>
    </row>
    <row r="686" spans="3:16" x14ac:dyDescent="0.25">
      <c r="C686">
        <v>677</v>
      </c>
      <c r="D686">
        <v>1.9120900000000001</v>
      </c>
      <c r="E686">
        <v>1.4215899999999999</v>
      </c>
      <c r="F686">
        <v>9.4707000000000003E-3</v>
      </c>
      <c r="G686">
        <f t="shared" si="70"/>
        <v>0</v>
      </c>
      <c r="H686">
        <f t="shared" si="70"/>
        <v>0</v>
      </c>
      <c r="I686">
        <f t="shared" si="71"/>
        <v>0</v>
      </c>
      <c r="J686">
        <f t="shared" si="71"/>
        <v>0</v>
      </c>
      <c r="K686">
        <f t="shared" si="72"/>
        <v>0</v>
      </c>
      <c r="L686">
        <f t="shared" si="72"/>
        <v>0</v>
      </c>
      <c r="M686" s="11">
        <f t="shared" si="73"/>
        <v>0</v>
      </c>
      <c r="N686">
        <f t="shared" si="74"/>
        <v>147204100</v>
      </c>
      <c r="O686" s="11">
        <f t="shared" si="75"/>
        <v>1187801.8555796156</v>
      </c>
      <c r="P686" s="11">
        <f t="shared" si="76"/>
        <v>146016298.14442039</v>
      </c>
    </row>
    <row r="687" spans="3:16" x14ac:dyDescent="0.25">
      <c r="C687">
        <v>678</v>
      </c>
      <c r="D687">
        <v>1.76362</v>
      </c>
      <c r="E687">
        <v>1.21987</v>
      </c>
      <c r="F687">
        <v>8.1551999999999996E-3</v>
      </c>
      <c r="G687">
        <f t="shared" si="70"/>
        <v>0</v>
      </c>
      <c r="H687">
        <f t="shared" si="70"/>
        <v>0</v>
      </c>
      <c r="I687">
        <f t="shared" si="71"/>
        <v>0</v>
      </c>
      <c r="J687">
        <f t="shared" si="71"/>
        <v>0</v>
      </c>
      <c r="K687">
        <f t="shared" si="72"/>
        <v>3.4480000000000101E-4</v>
      </c>
      <c r="L687">
        <f t="shared" si="72"/>
        <v>0</v>
      </c>
      <c r="M687" s="11">
        <f t="shared" si="73"/>
        <v>1058636.1819848032</v>
      </c>
      <c r="N687">
        <f t="shared" si="74"/>
        <v>128886700</v>
      </c>
      <c r="O687" s="11">
        <f t="shared" si="75"/>
        <v>1187801.8555796156</v>
      </c>
      <c r="P687" s="11">
        <f t="shared" si="76"/>
        <v>128757534.32640518</v>
      </c>
    </row>
    <row r="688" spans="3:16" x14ac:dyDescent="0.25">
      <c r="C688">
        <v>679</v>
      </c>
      <c r="D688">
        <v>1.59144</v>
      </c>
      <c r="E688">
        <v>1.1249199999999999</v>
      </c>
      <c r="F688">
        <v>9.3897000000000008E-3</v>
      </c>
      <c r="G688">
        <f t="shared" si="70"/>
        <v>5.8559999999999945E-2</v>
      </c>
      <c r="H688">
        <f t="shared" si="70"/>
        <v>0</v>
      </c>
      <c r="I688">
        <f t="shared" si="71"/>
        <v>2.5079999999999991E-2</v>
      </c>
      <c r="J688">
        <f t="shared" si="71"/>
        <v>0</v>
      </c>
      <c r="K688">
        <f t="shared" si="72"/>
        <v>0</v>
      </c>
      <c r="L688">
        <f t="shared" si="72"/>
        <v>0</v>
      </c>
      <c r="M688" s="11">
        <f t="shared" si="73"/>
        <v>2185356.8355599977</v>
      </c>
      <c r="N688">
        <f t="shared" si="74"/>
        <v>125633600</v>
      </c>
      <c r="O688" s="11">
        <f t="shared" si="75"/>
        <v>1187801.8555796156</v>
      </c>
      <c r="P688" s="11">
        <f t="shared" si="76"/>
        <v>126631154.97998038</v>
      </c>
    </row>
    <row r="689" spans="3:16" x14ac:dyDescent="0.25">
      <c r="C689">
        <v>680</v>
      </c>
      <c r="D689">
        <v>2.03024</v>
      </c>
      <c r="E689">
        <v>1.5304800000000001</v>
      </c>
      <c r="F689">
        <v>9.2749000000000009E-3</v>
      </c>
      <c r="G689">
        <f t="shared" si="70"/>
        <v>0</v>
      </c>
      <c r="H689">
        <f t="shared" si="70"/>
        <v>0</v>
      </c>
      <c r="I689">
        <f t="shared" si="71"/>
        <v>0</v>
      </c>
      <c r="J689">
        <f t="shared" si="71"/>
        <v>0</v>
      </c>
      <c r="K689">
        <f t="shared" si="72"/>
        <v>0</v>
      </c>
      <c r="L689">
        <f t="shared" si="72"/>
        <v>0</v>
      </c>
      <c r="M689" s="11">
        <f t="shared" si="73"/>
        <v>0</v>
      </c>
      <c r="N689">
        <f t="shared" si="74"/>
        <v>154228400</v>
      </c>
      <c r="O689" s="11">
        <f t="shared" si="75"/>
        <v>1187801.8555796156</v>
      </c>
      <c r="P689" s="11">
        <f t="shared" si="76"/>
        <v>153040598.14442039</v>
      </c>
    </row>
    <row r="690" spans="3:16" x14ac:dyDescent="0.25">
      <c r="C690">
        <v>681</v>
      </c>
      <c r="D690">
        <v>1.5862700000000001</v>
      </c>
      <c r="E690">
        <v>1.22733</v>
      </c>
      <c r="F690">
        <v>8.8746999999999993E-3</v>
      </c>
      <c r="G690">
        <f t="shared" si="70"/>
        <v>6.3729999999999842E-2</v>
      </c>
      <c r="H690">
        <f t="shared" si="70"/>
        <v>0</v>
      </c>
      <c r="I690">
        <f t="shared" si="71"/>
        <v>0</v>
      </c>
      <c r="J690">
        <f t="shared" si="71"/>
        <v>0</v>
      </c>
      <c r="K690">
        <f t="shared" si="72"/>
        <v>0</v>
      </c>
      <c r="L690">
        <f t="shared" si="72"/>
        <v>0</v>
      </c>
      <c r="M690" s="11">
        <f t="shared" si="73"/>
        <v>2378289.7144899941</v>
      </c>
      <c r="N690">
        <f t="shared" si="74"/>
        <v>128590700</v>
      </c>
      <c r="O690" s="11">
        <f t="shared" si="75"/>
        <v>1187801.8555796156</v>
      </c>
      <c r="P690" s="11">
        <f t="shared" si="76"/>
        <v>129781187.85891038</v>
      </c>
    </row>
    <row r="691" spans="3:16" x14ac:dyDescent="0.25">
      <c r="C691">
        <v>682</v>
      </c>
      <c r="D691">
        <v>1.7501899999999999</v>
      </c>
      <c r="E691">
        <v>1.3707800000000001</v>
      </c>
      <c r="F691">
        <v>9.2624000000000005E-3</v>
      </c>
      <c r="G691">
        <f t="shared" si="70"/>
        <v>0</v>
      </c>
      <c r="H691">
        <f t="shared" si="70"/>
        <v>0</v>
      </c>
      <c r="I691">
        <f t="shared" si="71"/>
        <v>0</v>
      </c>
      <c r="J691">
        <f t="shared" si="71"/>
        <v>0</v>
      </c>
      <c r="K691">
        <f t="shared" si="72"/>
        <v>0</v>
      </c>
      <c r="L691">
        <f t="shared" si="72"/>
        <v>0</v>
      </c>
      <c r="M691" s="11">
        <f t="shared" si="73"/>
        <v>0</v>
      </c>
      <c r="N691">
        <f t="shared" si="74"/>
        <v>140592400</v>
      </c>
      <c r="O691" s="11">
        <f t="shared" si="75"/>
        <v>1187801.8555796156</v>
      </c>
      <c r="P691" s="11">
        <f t="shared" si="76"/>
        <v>139404598.14442039</v>
      </c>
    </row>
    <row r="692" spans="3:16" x14ac:dyDescent="0.25">
      <c r="C692">
        <v>683</v>
      </c>
      <c r="D692">
        <v>1.6130800000000001</v>
      </c>
      <c r="E692">
        <v>1.1352</v>
      </c>
      <c r="F692">
        <v>8.0560000000000007E-3</v>
      </c>
      <c r="G692">
        <f t="shared" si="70"/>
        <v>3.6919999999999842E-2</v>
      </c>
      <c r="H692">
        <f t="shared" si="70"/>
        <v>0</v>
      </c>
      <c r="I692">
        <f t="shared" si="71"/>
        <v>1.4799999999999924E-2</v>
      </c>
      <c r="J692">
        <f t="shared" si="71"/>
        <v>0</v>
      </c>
      <c r="K692">
        <f t="shared" si="72"/>
        <v>4.4399999999999995E-4</v>
      </c>
      <c r="L692">
        <f t="shared" si="72"/>
        <v>0</v>
      </c>
      <c r="M692" s="11">
        <f t="shared" si="73"/>
        <v>2740998.7754039937</v>
      </c>
      <c r="N692">
        <f t="shared" si="74"/>
        <v>121245600</v>
      </c>
      <c r="O692" s="11">
        <f t="shared" si="75"/>
        <v>1187801.8555796156</v>
      </c>
      <c r="P692" s="11">
        <f t="shared" si="76"/>
        <v>122798796.91982438</v>
      </c>
    </row>
    <row r="693" spans="3:16" x14ac:dyDescent="0.25">
      <c r="C693">
        <v>684</v>
      </c>
      <c r="D693">
        <v>1.8099799999999999</v>
      </c>
      <c r="E693">
        <v>1.4347700000000001</v>
      </c>
      <c r="F693">
        <v>9.1713999999999997E-3</v>
      </c>
      <c r="G693">
        <f t="shared" si="70"/>
        <v>0</v>
      </c>
      <c r="H693">
        <f t="shared" si="70"/>
        <v>0</v>
      </c>
      <c r="I693">
        <f t="shared" si="71"/>
        <v>0</v>
      </c>
      <c r="J693">
        <f t="shared" si="71"/>
        <v>0</v>
      </c>
      <c r="K693">
        <f t="shared" si="72"/>
        <v>0</v>
      </c>
      <c r="L693">
        <f t="shared" si="72"/>
        <v>0</v>
      </c>
      <c r="M693" s="11">
        <f t="shared" si="73"/>
        <v>0</v>
      </c>
      <c r="N693">
        <f t="shared" si="74"/>
        <v>144623700</v>
      </c>
      <c r="O693" s="11">
        <f t="shared" si="75"/>
        <v>1187801.8555796156</v>
      </c>
      <c r="P693" s="11">
        <f t="shared" si="76"/>
        <v>143435898.14442039</v>
      </c>
    </row>
    <row r="694" spans="3:16" x14ac:dyDescent="0.25">
      <c r="C694">
        <v>685</v>
      </c>
      <c r="D694">
        <v>1.80328</v>
      </c>
      <c r="E694">
        <v>1.3078099999999999</v>
      </c>
      <c r="F694">
        <v>8.7627999999999994E-3</v>
      </c>
      <c r="G694">
        <f t="shared" si="70"/>
        <v>0</v>
      </c>
      <c r="H694">
        <f t="shared" si="70"/>
        <v>0</v>
      </c>
      <c r="I694">
        <f t="shared" si="71"/>
        <v>0</v>
      </c>
      <c r="J694">
        <f t="shared" si="71"/>
        <v>0</v>
      </c>
      <c r="K694">
        <f t="shared" si="72"/>
        <v>0</v>
      </c>
      <c r="L694">
        <f t="shared" si="72"/>
        <v>0</v>
      </c>
      <c r="M694" s="11">
        <f t="shared" si="73"/>
        <v>0</v>
      </c>
      <c r="N694">
        <f t="shared" si="74"/>
        <v>136507300</v>
      </c>
      <c r="O694" s="11">
        <f t="shared" si="75"/>
        <v>1187801.8555796156</v>
      </c>
      <c r="P694" s="11">
        <f t="shared" si="76"/>
        <v>135319498.14442039</v>
      </c>
    </row>
    <row r="695" spans="3:16" x14ac:dyDescent="0.25">
      <c r="C695">
        <v>686</v>
      </c>
      <c r="D695">
        <v>1.66788</v>
      </c>
      <c r="E695">
        <v>1.29434</v>
      </c>
      <c r="F695">
        <v>8.3315000000000004E-3</v>
      </c>
      <c r="G695">
        <f t="shared" si="70"/>
        <v>0</v>
      </c>
      <c r="H695">
        <f t="shared" si="70"/>
        <v>0</v>
      </c>
      <c r="I695">
        <f t="shared" si="71"/>
        <v>0</v>
      </c>
      <c r="J695">
        <f t="shared" si="71"/>
        <v>0</v>
      </c>
      <c r="K695">
        <f t="shared" si="72"/>
        <v>1.6850000000000025E-4</v>
      </c>
      <c r="L695">
        <f t="shared" si="72"/>
        <v>0</v>
      </c>
      <c r="M695" s="11">
        <f t="shared" si="73"/>
        <v>517343.95784350077</v>
      </c>
      <c r="N695">
        <f t="shared" si="74"/>
        <v>131400600</v>
      </c>
      <c r="O695" s="11">
        <f t="shared" si="75"/>
        <v>1187801.8555796156</v>
      </c>
      <c r="P695" s="11">
        <f t="shared" si="76"/>
        <v>130730142.10226388</v>
      </c>
    </row>
    <row r="696" spans="3:16" x14ac:dyDescent="0.25">
      <c r="C696">
        <v>687</v>
      </c>
      <c r="D696">
        <v>1.6790700000000001</v>
      </c>
      <c r="E696">
        <v>1.24732</v>
      </c>
      <c r="F696">
        <v>9.3819999999999997E-3</v>
      </c>
      <c r="G696">
        <f t="shared" si="70"/>
        <v>0</v>
      </c>
      <c r="H696">
        <f t="shared" si="70"/>
        <v>0</v>
      </c>
      <c r="I696">
        <f t="shared" si="71"/>
        <v>0</v>
      </c>
      <c r="J696">
        <f t="shared" si="71"/>
        <v>0</v>
      </c>
      <c r="K696">
        <f t="shared" si="72"/>
        <v>0</v>
      </c>
      <c r="L696">
        <f t="shared" si="72"/>
        <v>0</v>
      </c>
      <c r="M696" s="11">
        <f t="shared" si="73"/>
        <v>0</v>
      </c>
      <c r="N696">
        <f t="shared" si="74"/>
        <v>133475400</v>
      </c>
      <c r="O696" s="11">
        <f t="shared" si="75"/>
        <v>1187801.8555796156</v>
      </c>
      <c r="P696" s="11">
        <f t="shared" si="76"/>
        <v>132287598.14442039</v>
      </c>
    </row>
    <row r="697" spans="3:16" x14ac:dyDescent="0.25">
      <c r="C697">
        <v>688</v>
      </c>
      <c r="D697">
        <v>1.6190899999999999</v>
      </c>
      <c r="E697">
        <v>1.2379100000000001</v>
      </c>
      <c r="F697">
        <v>7.7348E-3</v>
      </c>
      <c r="G697">
        <f t="shared" si="70"/>
        <v>3.0909999999999993E-2</v>
      </c>
      <c r="H697">
        <f t="shared" si="70"/>
        <v>0</v>
      </c>
      <c r="I697">
        <f t="shared" si="71"/>
        <v>0</v>
      </c>
      <c r="J697">
        <f t="shared" si="71"/>
        <v>0</v>
      </c>
      <c r="K697">
        <f t="shared" si="72"/>
        <v>7.652000000000006E-4</v>
      </c>
      <c r="L697">
        <f t="shared" si="72"/>
        <v>2.6520000000000016E-4</v>
      </c>
      <c r="M697" s="11">
        <f t="shared" si="73"/>
        <v>3517864.9672544017</v>
      </c>
      <c r="N697">
        <f t="shared" si="74"/>
        <v>125216500</v>
      </c>
      <c r="O697" s="11">
        <f t="shared" si="75"/>
        <v>1187801.8555796156</v>
      </c>
      <c r="P697" s="11">
        <f t="shared" si="76"/>
        <v>127546563.11167479</v>
      </c>
    </row>
    <row r="698" spans="3:16" x14ac:dyDescent="0.25">
      <c r="C698">
        <v>689</v>
      </c>
      <c r="D698">
        <v>1.7214</v>
      </c>
      <c r="E698">
        <v>1.2190799999999999</v>
      </c>
      <c r="F698">
        <v>8.7399000000000001E-3</v>
      </c>
      <c r="G698">
        <f t="shared" si="70"/>
        <v>0</v>
      </c>
      <c r="H698">
        <f t="shared" si="70"/>
        <v>0</v>
      </c>
      <c r="I698">
        <f t="shared" si="71"/>
        <v>0</v>
      </c>
      <c r="J698">
        <f t="shared" si="71"/>
        <v>0</v>
      </c>
      <c r="K698">
        <f t="shared" si="72"/>
        <v>0</v>
      </c>
      <c r="L698">
        <f t="shared" si="72"/>
        <v>0</v>
      </c>
      <c r="M698" s="11">
        <f t="shared" si="73"/>
        <v>0</v>
      </c>
      <c r="N698">
        <f t="shared" si="74"/>
        <v>130341600</v>
      </c>
      <c r="O698" s="11">
        <f t="shared" si="75"/>
        <v>1187801.8555796156</v>
      </c>
      <c r="P698" s="11">
        <f t="shared" si="76"/>
        <v>129153798.14442039</v>
      </c>
    </row>
    <row r="699" spans="3:16" x14ac:dyDescent="0.25">
      <c r="C699">
        <v>690</v>
      </c>
      <c r="D699">
        <v>1.59413</v>
      </c>
      <c r="E699">
        <v>1.2575099999999999</v>
      </c>
      <c r="F699">
        <v>8.5392999999999997E-3</v>
      </c>
      <c r="G699">
        <f t="shared" si="70"/>
        <v>5.5869999999999864E-2</v>
      </c>
      <c r="H699">
        <f t="shared" si="70"/>
        <v>0</v>
      </c>
      <c r="I699">
        <f t="shared" si="71"/>
        <v>0</v>
      </c>
      <c r="J699">
        <f t="shared" si="71"/>
        <v>0</v>
      </c>
      <c r="K699">
        <f t="shared" si="72"/>
        <v>0</v>
      </c>
      <c r="L699">
        <f t="shared" si="72"/>
        <v>0</v>
      </c>
      <c r="M699" s="11">
        <f t="shared" si="73"/>
        <v>2084968.560309995</v>
      </c>
      <c r="N699">
        <f t="shared" si="74"/>
        <v>128915300</v>
      </c>
      <c r="O699" s="11">
        <f t="shared" si="75"/>
        <v>1187801.8555796156</v>
      </c>
      <c r="P699" s="11">
        <f t="shared" si="76"/>
        <v>129812466.70473038</v>
      </c>
    </row>
    <row r="700" spans="3:16" x14ac:dyDescent="0.25">
      <c r="C700">
        <v>691</v>
      </c>
      <c r="D700">
        <v>1.9039699999999999</v>
      </c>
      <c r="E700">
        <v>1.4195</v>
      </c>
      <c r="F700">
        <v>9.3039999999999998E-3</v>
      </c>
      <c r="G700">
        <f t="shared" si="70"/>
        <v>0</v>
      </c>
      <c r="H700">
        <f t="shared" si="70"/>
        <v>0</v>
      </c>
      <c r="I700">
        <f t="shared" si="71"/>
        <v>0</v>
      </c>
      <c r="J700">
        <f t="shared" si="71"/>
        <v>0</v>
      </c>
      <c r="K700">
        <f t="shared" si="72"/>
        <v>0</v>
      </c>
      <c r="L700">
        <f t="shared" si="72"/>
        <v>0</v>
      </c>
      <c r="M700" s="11">
        <f t="shared" si="73"/>
        <v>0</v>
      </c>
      <c r="N700">
        <f t="shared" si="74"/>
        <v>146270400</v>
      </c>
      <c r="O700" s="11">
        <f t="shared" si="75"/>
        <v>1187801.8555796156</v>
      </c>
      <c r="P700" s="11">
        <f t="shared" si="76"/>
        <v>145082598.14442039</v>
      </c>
    </row>
    <row r="701" spans="3:16" x14ac:dyDescent="0.25">
      <c r="C701">
        <v>692</v>
      </c>
      <c r="D701">
        <v>1.9315199999999999</v>
      </c>
      <c r="E701">
        <v>1.52643</v>
      </c>
      <c r="F701">
        <v>9.2139000000000006E-3</v>
      </c>
      <c r="G701">
        <f t="shared" si="70"/>
        <v>0</v>
      </c>
      <c r="H701">
        <f t="shared" si="70"/>
        <v>0</v>
      </c>
      <c r="I701">
        <f t="shared" si="71"/>
        <v>0</v>
      </c>
      <c r="J701">
        <f t="shared" si="71"/>
        <v>0</v>
      </c>
      <c r="K701">
        <f t="shared" si="72"/>
        <v>0</v>
      </c>
      <c r="L701">
        <f t="shared" si="72"/>
        <v>0</v>
      </c>
      <c r="M701" s="11">
        <f t="shared" si="73"/>
        <v>0</v>
      </c>
      <c r="N701">
        <f t="shared" si="74"/>
        <v>151807500</v>
      </c>
      <c r="O701" s="11">
        <f t="shared" si="75"/>
        <v>1187801.8555796156</v>
      </c>
      <c r="P701" s="11">
        <f t="shared" si="76"/>
        <v>150619698.14442039</v>
      </c>
    </row>
    <row r="702" spans="3:16" x14ac:dyDescent="0.25">
      <c r="C702">
        <v>693</v>
      </c>
      <c r="D702">
        <v>1.71715</v>
      </c>
      <c r="E702">
        <v>1.1815899999999999</v>
      </c>
      <c r="F702">
        <v>9.1912999999999995E-3</v>
      </c>
      <c r="G702">
        <f t="shared" si="70"/>
        <v>0</v>
      </c>
      <c r="H702">
        <f t="shared" si="70"/>
        <v>0</v>
      </c>
      <c r="I702">
        <f t="shared" si="71"/>
        <v>0</v>
      </c>
      <c r="J702">
        <f t="shared" si="71"/>
        <v>0</v>
      </c>
      <c r="K702">
        <f t="shared" si="72"/>
        <v>0</v>
      </c>
      <c r="L702">
        <f t="shared" si="72"/>
        <v>0</v>
      </c>
      <c r="M702" s="11">
        <f t="shared" si="73"/>
        <v>0</v>
      </c>
      <c r="N702">
        <f t="shared" si="74"/>
        <v>130187700</v>
      </c>
      <c r="O702" s="11">
        <f t="shared" si="75"/>
        <v>1187801.8555796156</v>
      </c>
      <c r="P702" s="11">
        <f t="shared" si="76"/>
        <v>128999898.14442039</v>
      </c>
    </row>
    <row r="703" spans="3:16" x14ac:dyDescent="0.25">
      <c r="C703">
        <v>694</v>
      </c>
      <c r="D703">
        <v>1.81247</v>
      </c>
      <c r="E703">
        <v>1.3585400000000001</v>
      </c>
      <c r="F703">
        <v>9.2253999999999999E-3</v>
      </c>
      <c r="G703">
        <f t="shared" si="70"/>
        <v>0</v>
      </c>
      <c r="H703">
        <f t="shared" si="70"/>
        <v>0</v>
      </c>
      <c r="I703">
        <f t="shared" si="71"/>
        <v>0</v>
      </c>
      <c r="J703">
        <f t="shared" si="71"/>
        <v>0</v>
      </c>
      <c r="K703">
        <f t="shared" si="72"/>
        <v>0</v>
      </c>
      <c r="L703">
        <f t="shared" si="72"/>
        <v>0</v>
      </c>
      <c r="M703" s="11">
        <f t="shared" si="73"/>
        <v>0</v>
      </c>
      <c r="N703">
        <f t="shared" si="74"/>
        <v>141078000</v>
      </c>
      <c r="O703" s="11">
        <f t="shared" si="75"/>
        <v>1187801.8555796156</v>
      </c>
      <c r="P703" s="11">
        <f t="shared" si="76"/>
        <v>139890198.14442039</v>
      </c>
    </row>
    <row r="704" spans="3:16" x14ac:dyDescent="0.25">
      <c r="C704">
        <v>695</v>
      </c>
      <c r="D704">
        <v>1.7624200000000001</v>
      </c>
      <c r="E704">
        <v>1.3050299999999999</v>
      </c>
      <c r="F704">
        <v>8.7402999999999995E-3</v>
      </c>
      <c r="G704">
        <f t="shared" si="70"/>
        <v>0</v>
      </c>
      <c r="H704">
        <f t="shared" si="70"/>
        <v>0</v>
      </c>
      <c r="I704">
        <f t="shared" si="71"/>
        <v>0</v>
      </c>
      <c r="J704">
        <f t="shared" si="71"/>
        <v>0</v>
      </c>
      <c r="K704">
        <f t="shared" si="72"/>
        <v>0</v>
      </c>
      <c r="L704">
        <f t="shared" si="72"/>
        <v>0</v>
      </c>
      <c r="M704" s="11">
        <f t="shared" si="73"/>
        <v>0</v>
      </c>
      <c r="N704">
        <f t="shared" si="74"/>
        <v>135461100</v>
      </c>
      <c r="O704" s="11">
        <f t="shared" si="75"/>
        <v>1187801.8555796156</v>
      </c>
      <c r="P704" s="11">
        <f t="shared" si="76"/>
        <v>134273298.14442039</v>
      </c>
    </row>
    <row r="705" spans="3:16" x14ac:dyDescent="0.25">
      <c r="C705">
        <v>696</v>
      </c>
      <c r="D705">
        <v>1.4065300000000001</v>
      </c>
      <c r="E705">
        <v>1.06155</v>
      </c>
      <c r="F705">
        <v>7.4574999999999997E-3</v>
      </c>
      <c r="G705">
        <f t="shared" si="70"/>
        <v>0.24346999999999985</v>
      </c>
      <c r="H705">
        <f t="shared" si="70"/>
        <v>0.14346999999999999</v>
      </c>
      <c r="I705">
        <f t="shared" si="71"/>
        <v>8.8449999999999918E-2</v>
      </c>
      <c r="J705">
        <f t="shared" si="71"/>
        <v>3.8450000000000095E-2</v>
      </c>
      <c r="K705">
        <f t="shared" si="72"/>
        <v>1.0425000000000009E-3</v>
      </c>
      <c r="L705">
        <f t="shared" si="72"/>
        <v>5.4250000000000045E-4</v>
      </c>
      <c r="M705" s="11">
        <f t="shared" si="73"/>
        <v>15483537.784592498</v>
      </c>
      <c r="N705">
        <f t="shared" si="74"/>
        <v>111038100</v>
      </c>
      <c r="O705" s="11">
        <f t="shared" si="75"/>
        <v>1187801.8555796156</v>
      </c>
      <c r="P705" s="11">
        <f t="shared" si="76"/>
        <v>125333835.92901288</v>
      </c>
    </row>
    <row r="706" spans="3:16" x14ac:dyDescent="0.25">
      <c r="C706">
        <v>697</v>
      </c>
      <c r="D706">
        <v>1.3962399999999999</v>
      </c>
      <c r="E706">
        <v>1.1867399999999999</v>
      </c>
      <c r="F706">
        <v>8.4209000000000003E-3</v>
      </c>
      <c r="G706">
        <f t="shared" si="70"/>
        <v>0.25375999999999999</v>
      </c>
      <c r="H706">
        <f t="shared" si="70"/>
        <v>0.15376000000000012</v>
      </c>
      <c r="I706">
        <f t="shared" si="71"/>
        <v>0</v>
      </c>
      <c r="J706">
        <f t="shared" si="71"/>
        <v>0</v>
      </c>
      <c r="K706">
        <f t="shared" si="72"/>
        <v>7.9100000000000351E-5</v>
      </c>
      <c r="L706">
        <f t="shared" si="72"/>
        <v>0</v>
      </c>
      <c r="M706" s="11">
        <f t="shared" si="73"/>
        <v>13106074.221944103</v>
      </c>
      <c r="N706">
        <f t="shared" si="74"/>
        <v>120945400</v>
      </c>
      <c r="O706" s="11">
        <f t="shared" si="75"/>
        <v>1187801.8555796156</v>
      </c>
      <c r="P706" s="11">
        <f t="shared" si="76"/>
        <v>132863672.36636449</v>
      </c>
    </row>
    <row r="707" spans="3:16" x14ac:dyDescent="0.25">
      <c r="C707">
        <v>698</v>
      </c>
      <c r="D707">
        <v>1.72078</v>
      </c>
      <c r="E707">
        <v>1.3207100000000001</v>
      </c>
      <c r="F707">
        <v>8.7854000000000005E-3</v>
      </c>
      <c r="G707">
        <f t="shared" si="70"/>
        <v>0</v>
      </c>
      <c r="H707">
        <f t="shared" si="70"/>
        <v>0</v>
      </c>
      <c r="I707">
        <f t="shared" si="71"/>
        <v>0</v>
      </c>
      <c r="J707">
        <f t="shared" si="71"/>
        <v>0</v>
      </c>
      <c r="K707">
        <f t="shared" si="72"/>
        <v>0</v>
      </c>
      <c r="L707">
        <f t="shared" si="72"/>
        <v>0</v>
      </c>
      <c r="M707" s="11">
        <f t="shared" si="73"/>
        <v>0</v>
      </c>
      <c r="N707">
        <f t="shared" si="74"/>
        <v>135592700</v>
      </c>
      <c r="O707" s="11">
        <f t="shared" si="75"/>
        <v>1187801.8555796156</v>
      </c>
      <c r="P707" s="11">
        <f t="shared" si="76"/>
        <v>134404898.14442039</v>
      </c>
    </row>
    <row r="708" spans="3:16" x14ac:dyDescent="0.25">
      <c r="C708">
        <v>699</v>
      </c>
      <c r="D708">
        <v>1.4986200000000001</v>
      </c>
      <c r="E708">
        <v>1.18781</v>
      </c>
      <c r="F708">
        <v>8.1600000000000006E-3</v>
      </c>
      <c r="G708">
        <f t="shared" si="70"/>
        <v>0.15137999999999985</v>
      </c>
      <c r="H708">
        <f t="shared" si="70"/>
        <v>5.1379999999999981E-2</v>
      </c>
      <c r="I708">
        <f t="shared" si="71"/>
        <v>0</v>
      </c>
      <c r="J708">
        <f t="shared" si="71"/>
        <v>0</v>
      </c>
      <c r="K708">
        <f t="shared" si="72"/>
        <v>3.4000000000000002E-4</v>
      </c>
      <c r="L708">
        <f t="shared" si="72"/>
        <v>0</v>
      </c>
      <c r="M708" s="11">
        <f t="shared" si="73"/>
        <v>7827040.1265199948</v>
      </c>
      <c r="N708">
        <f t="shared" si="74"/>
        <v>122002900</v>
      </c>
      <c r="O708" s="11">
        <f t="shared" si="75"/>
        <v>1187801.8555796156</v>
      </c>
      <c r="P708" s="11">
        <f t="shared" si="76"/>
        <v>128642138.27094038</v>
      </c>
    </row>
    <row r="709" spans="3:16" x14ac:dyDescent="0.25">
      <c r="C709">
        <v>700</v>
      </c>
      <c r="D709">
        <v>1.53766</v>
      </c>
      <c r="E709">
        <v>1.07395</v>
      </c>
      <c r="F709">
        <v>8.7877000000000007E-3</v>
      </c>
      <c r="G709">
        <f t="shared" si="70"/>
        <v>0.11233999999999988</v>
      </c>
      <c r="H709">
        <f t="shared" si="70"/>
        <v>1.2340000000000018E-2</v>
      </c>
      <c r="I709">
        <f t="shared" si="71"/>
        <v>7.6049999999999951E-2</v>
      </c>
      <c r="J709">
        <f t="shared" si="71"/>
        <v>2.6050000000000129E-2</v>
      </c>
      <c r="K709">
        <f t="shared" si="72"/>
        <v>0</v>
      </c>
      <c r="L709">
        <f t="shared" si="72"/>
        <v>0</v>
      </c>
      <c r="M709" s="11">
        <f t="shared" si="73"/>
        <v>4464670.7121899966</v>
      </c>
      <c r="N709">
        <f t="shared" si="74"/>
        <v>119601500</v>
      </c>
      <c r="O709" s="11">
        <f t="shared" si="75"/>
        <v>1187801.8555796156</v>
      </c>
      <c r="P709" s="11">
        <f t="shared" si="76"/>
        <v>122878368.85661039</v>
      </c>
    </row>
    <row r="710" spans="3:16" x14ac:dyDescent="0.25">
      <c r="C710">
        <v>701</v>
      </c>
      <c r="D710">
        <v>1.77379</v>
      </c>
      <c r="E710">
        <v>1.3963300000000001</v>
      </c>
      <c r="F710">
        <v>9.7064999999999999E-3</v>
      </c>
      <c r="G710">
        <f t="shared" si="70"/>
        <v>0</v>
      </c>
      <c r="H710">
        <f t="shared" si="70"/>
        <v>0</v>
      </c>
      <c r="I710">
        <f t="shared" si="71"/>
        <v>0</v>
      </c>
      <c r="J710">
        <f t="shared" si="71"/>
        <v>0</v>
      </c>
      <c r="K710">
        <f t="shared" si="72"/>
        <v>0</v>
      </c>
      <c r="L710">
        <f t="shared" si="72"/>
        <v>0</v>
      </c>
      <c r="M710" s="11">
        <f t="shared" si="73"/>
        <v>0</v>
      </c>
      <c r="N710">
        <f t="shared" si="74"/>
        <v>144118300</v>
      </c>
      <c r="O710" s="11">
        <f t="shared" si="75"/>
        <v>1187801.8555796156</v>
      </c>
      <c r="P710" s="11">
        <f t="shared" si="76"/>
        <v>142930498.14442039</v>
      </c>
    </row>
    <row r="711" spans="3:16" x14ac:dyDescent="0.25">
      <c r="C711">
        <v>702</v>
      </c>
      <c r="D711">
        <v>1.65967</v>
      </c>
      <c r="E711">
        <v>1.19737</v>
      </c>
      <c r="F711">
        <v>8.6625000000000001E-3</v>
      </c>
      <c r="G711">
        <f t="shared" si="70"/>
        <v>0</v>
      </c>
      <c r="H711">
        <f t="shared" si="70"/>
        <v>0</v>
      </c>
      <c r="I711">
        <f t="shared" si="71"/>
        <v>0</v>
      </c>
      <c r="J711">
        <f t="shared" si="71"/>
        <v>0</v>
      </c>
      <c r="K711">
        <f t="shared" si="72"/>
        <v>0</v>
      </c>
      <c r="L711">
        <f t="shared" si="72"/>
        <v>0</v>
      </c>
      <c r="M711" s="11">
        <f t="shared" si="73"/>
        <v>0</v>
      </c>
      <c r="N711">
        <f t="shared" si="74"/>
        <v>127711900</v>
      </c>
      <c r="O711" s="11">
        <f t="shared" si="75"/>
        <v>1187801.8555796156</v>
      </c>
      <c r="P711" s="11">
        <f t="shared" si="76"/>
        <v>126524098.14442039</v>
      </c>
    </row>
    <row r="712" spans="3:16" x14ac:dyDescent="0.25">
      <c r="C712">
        <v>703</v>
      </c>
      <c r="D712">
        <v>1.49221</v>
      </c>
      <c r="E712">
        <v>1.0911299999999999</v>
      </c>
      <c r="F712">
        <v>1.0312999999999999E-2</v>
      </c>
      <c r="G712">
        <f t="shared" si="70"/>
        <v>0.15778999999999987</v>
      </c>
      <c r="H712">
        <f t="shared" si="70"/>
        <v>5.7790000000000008E-2</v>
      </c>
      <c r="I712">
        <f t="shared" si="71"/>
        <v>5.8869999999999978E-2</v>
      </c>
      <c r="J712">
        <f t="shared" si="71"/>
        <v>8.8700000000001555E-3</v>
      </c>
      <c r="K712">
        <f t="shared" si="72"/>
        <v>0</v>
      </c>
      <c r="L712">
        <f t="shared" si="72"/>
        <v>0</v>
      </c>
      <c r="M712" s="11">
        <f t="shared" si="73"/>
        <v>7163820.4065199951</v>
      </c>
      <c r="N712">
        <f t="shared" si="74"/>
        <v>125652700</v>
      </c>
      <c r="O712" s="11">
        <f t="shared" si="75"/>
        <v>1187801.8555796156</v>
      </c>
      <c r="P712" s="11">
        <f t="shared" si="76"/>
        <v>131628718.55094038</v>
      </c>
    </row>
    <row r="713" spans="3:16" x14ac:dyDescent="0.25">
      <c r="C713">
        <v>704</v>
      </c>
      <c r="D713">
        <v>1.85521</v>
      </c>
      <c r="E713">
        <v>1.3944399999999999</v>
      </c>
      <c r="F713">
        <v>8.9788000000000003E-3</v>
      </c>
      <c r="G713">
        <f t="shared" si="70"/>
        <v>0</v>
      </c>
      <c r="H713">
        <f t="shared" si="70"/>
        <v>0</v>
      </c>
      <c r="I713">
        <f t="shared" si="71"/>
        <v>0</v>
      </c>
      <c r="J713">
        <f t="shared" si="71"/>
        <v>0</v>
      </c>
      <c r="K713">
        <f t="shared" si="72"/>
        <v>0</v>
      </c>
      <c r="L713">
        <f t="shared" si="72"/>
        <v>0</v>
      </c>
      <c r="M713" s="11">
        <f t="shared" si="73"/>
        <v>0</v>
      </c>
      <c r="N713">
        <f t="shared" si="74"/>
        <v>142741400</v>
      </c>
      <c r="O713" s="11">
        <f t="shared" si="75"/>
        <v>1187801.8555796156</v>
      </c>
      <c r="P713" s="11">
        <f t="shared" si="76"/>
        <v>141553598.14442039</v>
      </c>
    </row>
    <row r="714" spans="3:16" x14ac:dyDescent="0.25">
      <c r="C714">
        <v>705</v>
      </c>
      <c r="D714">
        <v>1.7144299999999999</v>
      </c>
      <c r="E714">
        <v>1.24431</v>
      </c>
      <c r="F714">
        <v>9.1590999999999999E-3</v>
      </c>
      <c r="G714">
        <f t="shared" si="70"/>
        <v>0</v>
      </c>
      <c r="H714">
        <f t="shared" si="70"/>
        <v>0</v>
      </c>
      <c r="I714">
        <f t="shared" si="71"/>
        <v>0</v>
      </c>
      <c r="J714">
        <f t="shared" si="71"/>
        <v>0</v>
      </c>
      <c r="K714">
        <f t="shared" si="72"/>
        <v>0</v>
      </c>
      <c r="L714">
        <f t="shared" si="72"/>
        <v>0</v>
      </c>
      <c r="M714" s="11">
        <f t="shared" si="73"/>
        <v>0</v>
      </c>
      <c r="N714">
        <f t="shared" si="74"/>
        <v>133140500</v>
      </c>
      <c r="O714" s="11">
        <f t="shared" si="75"/>
        <v>1187801.8555796156</v>
      </c>
      <c r="P714" s="11">
        <f t="shared" si="76"/>
        <v>131952698.14442039</v>
      </c>
    </row>
    <row r="715" spans="3:16" x14ac:dyDescent="0.25">
      <c r="C715">
        <v>706</v>
      </c>
      <c r="D715">
        <v>1.68611</v>
      </c>
      <c r="E715">
        <v>1.22017</v>
      </c>
      <c r="F715">
        <v>9.2394999999999994E-3</v>
      </c>
      <c r="G715">
        <f t="shared" ref="G715:H778" si="77">IF($D715&lt;G$9,G$9-$D715,0)</f>
        <v>0</v>
      </c>
      <c r="H715">
        <f t="shared" si="77"/>
        <v>0</v>
      </c>
      <c r="I715">
        <f t="shared" ref="I715:J778" si="78">IF($E715&lt;I$9,I$9-$E715,0)</f>
        <v>0</v>
      </c>
      <c r="J715">
        <f t="shared" si="78"/>
        <v>0</v>
      </c>
      <c r="K715">
        <f t="shared" ref="K715:L778" si="79">IF($F715&lt;K$9,K$9-$F715,0)</f>
        <v>0</v>
      </c>
      <c r="L715">
        <f t="shared" si="79"/>
        <v>0</v>
      </c>
      <c r="M715" s="11">
        <f t="shared" ref="M715:M778" si="80">SUMPRODUCT($G$5:$L$5,G715:L715)</f>
        <v>0</v>
      </c>
      <c r="N715">
        <f t="shared" ref="N715:N778" si="81">SUMPRODUCT(D715:F715,$D$6:$F$6)</f>
        <v>131688700</v>
      </c>
      <c r="O715" s="11">
        <f t="shared" ref="O715:O778" si="82">$I$3</f>
        <v>1187801.8555796156</v>
      </c>
      <c r="P715" s="11">
        <f t="shared" ref="P715:P778" si="83">N715+M715-O715</f>
        <v>130500898.14442039</v>
      </c>
    </row>
    <row r="716" spans="3:16" x14ac:dyDescent="0.25">
      <c r="C716">
        <v>707</v>
      </c>
      <c r="D716">
        <v>1.9282900000000001</v>
      </c>
      <c r="E716">
        <v>1.48851</v>
      </c>
      <c r="F716">
        <v>9.2884999999999999E-3</v>
      </c>
      <c r="G716">
        <f t="shared" si="77"/>
        <v>0</v>
      </c>
      <c r="H716">
        <f t="shared" si="77"/>
        <v>0</v>
      </c>
      <c r="I716">
        <f t="shared" si="78"/>
        <v>0</v>
      </c>
      <c r="J716">
        <f t="shared" si="78"/>
        <v>0</v>
      </c>
      <c r="K716">
        <f t="shared" si="79"/>
        <v>0</v>
      </c>
      <c r="L716">
        <f t="shared" si="79"/>
        <v>0</v>
      </c>
      <c r="M716" s="11">
        <f t="shared" si="80"/>
        <v>0</v>
      </c>
      <c r="N716">
        <f t="shared" si="81"/>
        <v>150145300</v>
      </c>
      <c r="O716" s="11">
        <f t="shared" si="82"/>
        <v>1187801.8555796156</v>
      </c>
      <c r="P716" s="11">
        <f t="shared" si="83"/>
        <v>148957498.14442039</v>
      </c>
    </row>
    <row r="717" spans="3:16" x14ac:dyDescent="0.25">
      <c r="C717">
        <v>708</v>
      </c>
      <c r="D717">
        <v>1.89714</v>
      </c>
      <c r="E717">
        <v>1.23648</v>
      </c>
      <c r="F717">
        <v>9.5502E-3</v>
      </c>
      <c r="G717">
        <f t="shared" si="77"/>
        <v>0</v>
      </c>
      <c r="H717">
        <f t="shared" si="77"/>
        <v>0</v>
      </c>
      <c r="I717">
        <f t="shared" si="78"/>
        <v>0</v>
      </c>
      <c r="J717">
        <f t="shared" si="78"/>
        <v>0</v>
      </c>
      <c r="K717">
        <f t="shared" si="79"/>
        <v>0</v>
      </c>
      <c r="L717">
        <f t="shared" si="79"/>
        <v>0</v>
      </c>
      <c r="M717" s="11">
        <f t="shared" si="80"/>
        <v>0</v>
      </c>
      <c r="N717">
        <f t="shared" si="81"/>
        <v>137967600</v>
      </c>
      <c r="O717" s="11">
        <f t="shared" si="82"/>
        <v>1187801.8555796156</v>
      </c>
      <c r="P717" s="11">
        <f t="shared" si="83"/>
        <v>136779798.14442039</v>
      </c>
    </row>
    <row r="718" spans="3:16" x14ac:dyDescent="0.25">
      <c r="C718">
        <v>709</v>
      </c>
      <c r="D718">
        <v>1.7562500000000001</v>
      </c>
      <c r="E718">
        <v>1.32761</v>
      </c>
      <c r="F718">
        <v>8.4758000000000003E-3</v>
      </c>
      <c r="G718">
        <f t="shared" si="77"/>
        <v>0</v>
      </c>
      <c r="H718">
        <f t="shared" si="77"/>
        <v>0</v>
      </c>
      <c r="I718">
        <f t="shared" si="78"/>
        <v>0</v>
      </c>
      <c r="J718">
        <f t="shared" si="78"/>
        <v>0</v>
      </c>
      <c r="K718">
        <f t="shared" si="79"/>
        <v>2.4200000000000263E-5</v>
      </c>
      <c r="L718">
        <f t="shared" si="79"/>
        <v>0</v>
      </c>
      <c r="M718" s="11">
        <f t="shared" si="80"/>
        <v>74301.031334200801</v>
      </c>
      <c r="N718">
        <f t="shared" si="81"/>
        <v>135408700</v>
      </c>
      <c r="O718" s="11">
        <f t="shared" si="82"/>
        <v>1187801.8555796156</v>
      </c>
      <c r="P718" s="11">
        <f t="shared" si="83"/>
        <v>134295199.17575458</v>
      </c>
    </row>
    <row r="719" spans="3:16" x14ac:dyDescent="0.25">
      <c r="C719">
        <v>710</v>
      </c>
      <c r="D719">
        <v>1.6494500000000001</v>
      </c>
      <c r="E719">
        <v>1.2724599999999999</v>
      </c>
      <c r="F719">
        <v>8.6303000000000005E-3</v>
      </c>
      <c r="G719">
        <f t="shared" si="77"/>
        <v>5.499999999998284E-4</v>
      </c>
      <c r="H719">
        <f t="shared" si="77"/>
        <v>0</v>
      </c>
      <c r="I719">
        <f t="shared" si="78"/>
        <v>0</v>
      </c>
      <c r="J719">
        <f t="shared" si="78"/>
        <v>0</v>
      </c>
      <c r="K719">
        <f t="shared" si="79"/>
        <v>0</v>
      </c>
      <c r="L719">
        <f t="shared" si="79"/>
        <v>0</v>
      </c>
      <c r="M719" s="11">
        <f t="shared" si="80"/>
        <v>20525.017149993597</v>
      </c>
      <c r="N719">
        <f t="shared" si="81"/>
        <v>131133200</v>
      </c>
      <c r="O719" s="11">
        <f t="shared" si="82"/>
        <v>1187801.8555796156</v>
      </c>
      <c r="P719" s="11">
        <f t="shared" si="83"/>
        <v>129965923.16157039</v>
      </c>
    </row>
    <row r="720" spans="3:16" x14ac:dyDescent="0.25">
      <c r="C720">
        <v>711</v>
      </c>
      <c r="D720">
        <v>1.86432</v>
      </c>
      <c r="E720">
        <v>1.26281</v>
      </c>
      <c r="F720">
        <v>9.7403000000000003E-3</v>
      </c>
      <c r="G720">
        <f t="shared" si="77"/>
        <v>0</v>
      </c>
      <c r="H720">
        <f t="shared" si="77"/>
        <v>0</v>
      </c>
      <c r="I720">
        <f t="shared" si="78"/>
        <v>0</v>
      </c>
      <c r="J720">
        <f t="shared" si="78"/>
        <v>0</v>
      </c>
      <c r="K720">
        <f t="shared" si="79"/>
        <v>0</v>
      </c>
      <c r="L720">
        <f t="shared" si="79"/>
        <v>0</v>
      </c>
      <c r="M720" s="11">
        <f t="shared" si="80"/>
        <v>0</v>
      </c>
      <c r="N720">
        <f t="shared" si="81"/>
        <v>139388100</v>
      </c>
      <c r="O720" s="11">
        <f t="shared" si="82"/>
        <v>1187801.8555796156</v>
      </c>
      <c r="P720" s="11">
        <f t="shared" si="83"/>
        <v>138200298.14442039</v>
      </c>
    </row>
    <row r="721" spans="3:16" x14ac:dyDescent="0.25">
      <c r="C721">
        <v>712</v>
      </c>
      <c r="D721">
        <v>1.8051200000000001</v>
      </c>
      <c r="E721">
        <v>1.3253600000000001</v>
      </c>
      <c r="F721">
        <v>9.4696999999999993E-3</v>
      </c>
      <c r="G721">
        <f t="shared" si="77"/>
        <v>0</v>
      </c>
      <c r="H721">
        <f t="shared" si="77"/>
        <v>0</v>
      </c>
      <c r="I721">
        <f t="shared" si="78"/>
        <v>0</v>
      </c>
      <c r="J721">
        <f t="shared" si="78"/>
        <v>0</v>
      </c>
      <c r="K721">
        <f t="shared" si="79"/>
        <v>0</v>
      </c>
      <c r="L721">
        <f t="shared" si="79"/>
        <v>0</v>
      </c>
      <c r="M721" s="11">
        <f t="shared" si="80"/>
        <v>0</v>
      </c>
      <c r="N721">
        <f t="shared" si="81"/>
        <v>140249200</v>
      </c>
      <c r="O721" s="11">
        <f t="shared" si="82"/>
        <v>1187801.8555796156</v>
      </c>
      <c r="P721" s="11">
        <f t="shared" si="83"/>
        <v>139061398.14442039</v>
      </c>
    </row>
    <row r="722" spans="3:16" x14ac:dyDescent="0.25">
      <c r="C722">
        <v>713</v>
      </c>
      <c r="D722">
        <v>1.54999</v>
      </c>
      <c r="E722">
        <v>1.1464099999999999</v>
      </c>
      <c r="F722">
        <v>1.0160000000000001E-2</v>
      </c>
      <c r="G722">
        <f t="shared" si="77"/>
        <v>0.10000999999999993</v>
      </c>
      <c r="H722">
        <f t="shared" si="77"/>
        <v>1.0000000000065512E-5</v>
      </c>
      <c r="I722">
        <f t="shared" si="78"/>
        <v>3.5899999999999821E-3</v>
      </c>
      <c r="J722">
        <f t="shared" si="78"/>
        <v>0</v>
      </c>
      <c r="K722">
        <f t="shared" si="79"/>
        <v>0</v>
      </c>
      <c r="L722">
        <f t="shared" si="79"/>
        <v>0</v>
      </c>
      <c r="M722" s="11">
        <f t="shared" si="80"/>
        <v>3732415.4997999989</v>
      </c>
      <c r="N722">
        <f t="shared" si="81"/>
        <v>128960300</v>
      </c>
      <c r="O722" s="11">
        <f t="shared" si="82"/>
        <v>1187801.8555796156</v>
      </c>
      <c r="P722" s="11">
        <f t="shared" si="83"/>
        <v>131504913.64422038</v>
      </c>
    </row>
    <row r="723" spans="3:16" x14ac:dyDescent="0.25">
      <c r="C723">
        <v>714</v>
      </c>
      <c r="D723">
        <v>1.6421300000000001</v>
      </c>
      <c r="E723">
        <v>1.2118599999999999</v>
      </c>
      <c r="F723">
        <v>7.5678000000000004E-3</v>
      </c>
      <c r="G723">
        <f t="shared" si="77"/>
        <v>7.8699999999998216E-3</v>
      </c>
      <c r="H723">
        <f t="shared" si="77"/>
        <v>0</v>
      </c>
      <c r="I723">
        <f t="shared" si="78"/>
        <v>0</v>
      </c>
      <c r="J723">
        <f t="shared" si="78"/>
        <v>0</v>
      </c>
      <c r="K723">
        <f t="shared" si="79"/>
        <v>9.3220000000000022E-4</v>
      </c>
      <c r="L723">
        <f t="shared" si="79"/>
        <v>4.3219999999999977E-4</v>
      </c>
      <c r="M723" s="11">
        <f t="shared" si="80"/>
        <v>3180220.3554333937</v>
      </c>
      <c r="N723">
        <f t="shared" si="81"/>
        <v>123706800</v>
      </c>
      <c r="O723" s="11">
        <f t="shared" si="82"/>
        <v>1187801.8555796156</v>
      </c>
      <c r="P723" s="11">
        <f t="shared" si="83"/>
        <v>125699218.49985377</v>
      </c>
    </row>
    <row r="724" spans="3:16" x14ac:dyDescent="0.25">
      <c r="C724">
        <v>715</v>
      </c>
      <c r="D724">
        <v>1.77494</v>
      </c>
      <c r="E724">
        <v>1.24657</v>
      </c>
      <c r="F724">
        <v>7.6246999999999999E-3</v>
      </c>
      <c r="G724">
        <f t="shared" si="77"/>
        <v>0</v>
      </c>
      <c r="H724">
        <f t="shared" si="77"/>
        <v>0</v>
      </c>
      <c r="I724">
        <f t="shared" si="78"/>
        <v>0</v>
      </c>
      <c r="J724">
        <f t="shared" si="78"/>
        <v>0</v>
      </c>
      <c r="K724">
        <f t="shared" si="79"/>
        <v>8.7530000000000073E-4</v>
      </c>
      <c r="L724">
        <f t="shared" si="79"/>
        <v>3.7530000000000029E-4</v>
      </c>
      <c r="M724" s="11">
        <f t="shared" si="80"/>
        <v>2708614.0239541023</v>
      </c>
      <c r="N724">
        <f t="shared" si="81"/>
        <v>128326100</v>
      </c>
      <c r="O724" s="11">
        <f t="shared" si="82"/>
        <v>1187801.8555796156</v>
      </c>
      <c r="P724" s="11">
        <f t="shared" si="83"/>
        <v>129846912.16837449</v>
      </c>
    </row>
    <row r="725" spans="3:16" x14ac:dyDescent="0.25">
      <c r="C725">
        <v>716</v>
      </c>
      <c r="D725">
        <v>1.7299899999999999</v>
      </c>
      <c r="E725">
        <v>1.28145</v>
      </c>
      <c r="F725">
        <v>8.8634000000000004E-3</v>
      </c>
      <c r="G725">
        <f t="shared" si="77"/>
        <v>0</v>
      </c>
      <c r="H725">
        <f t="shared" si="77"/>
        <v>0</v>
      </c>
      <c r="I725">
        <f t="shared" si="78"/>
        <v>0</v>
      </c>
      <c r="J725">
        <f t="shared" si="78"/>
        <v>0</v>
      </c>
      <c r="K725">
        <f t="shared" si="79"/>
        <v>0</v>
      </c>
      <c r="L725">
        <f t="shared" si="79"/>
        <v>0</v>
      </c>
      <c r="M725" s="11">
        <f t="shared" si="80"/>
        <v>0</v>
      </c>
      <c r="N725">
        <f t="shared" si="81"/>
        <v>134125900</v>
      </c>
      <c r="O725" s="11">
        <f t="shared" si="82"/>
        <v>1187801.8555796156</v>
      </c>
      <c r="P725" s="11">
        <f t="shared" si="83"/>
        <v>132938098.14442039</v>
      </c>
    </row>
    <row r="726" spans="3:16" x14ac:dyDescent="0.25">
      <c r="C726">
        <v>717</v>
      </c>
      <c r="D726">
        <v>1.86714</v>
      </c>
      <c r="E726">
        <v>1.2956300000000001</v>
      </c>
      <c r="F726">
        <v>8.8030999999999995E-3</v>
      </c>
      <c r="G726">
        <f t="shared" si="77"/>
        <v>0</v>
      </c>
      <c r="H726">
        <f t="shared" si="77"/>
        <v>0</v>
      </c>
      <c r="I726">
        <f t="shared" si="78"/>
        <v>0</v>
      </c>
      <c r="J726">
        <f t="shared" si="78"/>
        <v>0</v>
      </c>
      <c r="K726">
        <f t="shared" si="79"/>
        <v>0</v>
      </c>
      <c r="L726">
        <f t="shared" si="79"/>
        <v>0</v>
      </c>
      <c r="M726" s="11">
        <f t="shared" si="80"/>
        <v>0</v>
      </c>
      <c r="N726">
        <f t="shared" si="81"/>
        <v>137336700</v>
      </c>
      <c r="O726" s="11">
        <f t="shared" si="82"/>
        <v>1187801.8555796156</v>
      </c>
      <c r="P726" s="11">
        <f t="shared" si="83"/>
        <v>136148898.14442039</v>
      </c>
    </row>
    <row r="727" spans="3:16" x14ac:dyDescent="0.25">
      <c r="C727">
        <v>718</v>
      </c>
      <c r="D727">
        <v>1.69896</v>
      </c>
      <c r="E727">
        <v>1.2649300000000001</v>
      </c>
      <c r="F727">
        <v>9.8469999999999999E-3</v>
      </c>
      <c r="G727">
        <f t="shared" si="77"/>
        <v>0</v>
      </c>
      <c r="H727">
        <f t="shared" si="77"/>
        <v>0</v>
      </c>
      <c r="I727">
        <f t="shared" si="78"/>
        <v>0</v>
      </c>
      <c r="J727">
        <f t="shared" si="78"/>
        <v>0</v>
      </c>
      <c r="K727">
        <f t="shared" si="79"/>
        <v>0</v>
      </c>
      <c r="L727">
        <f t="shared" si="79"/>
        <v>0</v>
      </c>
      <c r="M727" s="11">
        <f t="shared" si="80"/>
        <v>0</v>
      </c>
      <c r="N727">
        <f t="shared" si="81"/>
        <v>136613700</v>
      </c>
      <c r="O727" s="11">
        <f t="shared" si="82"/>
        <v>1187801.8555796156</v>
      </c>
      <c r="P727" s="11">
        <f t="shared" si="83"/>
        <v>135425898.14442039</v>
      </c>
    </row>
    <row r="728" spans="3:16" x14ac:dyDescent="0.25">
      <c r="C728">
        <v>719</v>
      </c>
      <c r="D728">
        <v>1.7326600000000001</v>
      </c>
      <c r="E728">
        <v>1.2991600000000001</v>
      </c>
      <c r="F728">
        <v>9.7333999999999997E-3</v>
      </c>
      <c r="G728">
        <f t="shared" si="77"/>
        <v>0</v>
      </c>
      <c r="H728">
        <f t="shared" si="77"/>
        <v>0</v>
      </c>
      <c r="I728">
        <f t="shared" si="78"/>
        <v>0</v>
      </c>
      <c r="J728">
        <f t="shared" si="78"/>
        <v>0</v>
      </c>
      <c r="K728">
        <f t="shared" si="79"/>
        <v>0</v>
      </c>
      <c r="L728">
        <f t="shared" si="79"/>
        <v>0</v>
      </c>
      <c r="M728" s="11">
        <f t="shared" si="80"/>
        <v>0</v>
      </c>
      <c r="N728">
        <f t="shared" si="81"/>
        <v>138544800</v>
      </c>
      <c r="O728" s="11">
        <f t="shared" si="82"/>
        <v>1187801.8555796156</v>
      </c>
      <c r="P728" s="11">
        <f t="shared" si="83"/>
        <v>137356998.14442039</v>
      </c>
    </row>
    <row r="729" spans="3:16" x14ac:dyDescent="0.25">
      <c r="C729">
        <v>720</v>
      </c>
      <c r="D729">
        <v>1.69407</v>
      </c>
      <c r="E729">
        <v>1.27416</v>
      </c>
      <c r="F729">
        <v>8.6301999999999993E-3</v>
      </c>
      <c r="G729">
        <f t="shared" si="77"/>
        <v>0</v>
      </c>
      <c r="H729">
        <f t="shared" si="77"/>
        <v>0</v>
      </c>
      <c r="I729">
        <f t="shared" si="78"/>
        <v>0</v>
      </c>
      <c r="J729">
        <f t="shared" si="78"/>
        <v>0</v>
      </c>
      <c r="K729">
        <f t="shared" si="79"/>
        <v>0</v>
      </c>
      <c r="L729">
        <f t="shared" si="79"/>
        <v>0</v>
      </c>
      <c r="M729" s="11">
        <f t="shared" si="80"/>
        <v>0</v>
      </c>
      <c r="N729">
        <f t="shared" si="81"/>
        <v>132110200</v>
      </c>
      <c r="O729" s="11">
        <f t="shared" si="82"/>
        <v>1187801.8555796156</v>
      </c>
      <c r="P729" s="11">
        <f t="shared" si="83"/>
        <v>130922398.14442039</v>
      </c>
    </row>
    <row r="730" spans="3:16" x14ac:dyDescent="0.25">
      <c r="C730">
        <v>721</v>
      </c>
      <c r="D730">
        <v>1.85677</v>
      </c>
      <c r="E730">
        <v>1.36694</v>
      </c>
      <c r="F730">
        <v>9.0369000000000005E-3</v>
      </c>
      <c r="G730">
        <f t="shared" si="77"/>
        <v>0</v>
      </c>
      <c r="H730">
        <f t="shared" si="77"/>
        <v>0</v>
      </c>
      <c r="I730">
        <f t="shared" si="78"/>
        <v>0</v>
      </c>
      <c r="J730">
        <f t="shared" si="78"/>
        <v>0</v>
      </c>
      <c r="K730">
        <f t="shared" si="79"/>
        <v>0</v>
      </c>
      <c r="L730">
        <f t="shared" si="79"/>
        <v>0</v>
      </c>
      <c r="M730" s="11">
        <f t="shared" si="80"/>
        <v>0</v>
      </c>
      <c r="N730">
        <f t="shared" si="81"/>
        <v>141630000</v>
      </c>
      <c r="O730" s="11">
        <f t="shared" si="82"/>
        <v>1187801.8555796156</v>
      </c>
      <c r="P730" s="11">
        <f t="shared" si="83"/>
        <v>140442198.14442039</v>
      </c>
    </row>
    <row r="731" spans="3:16" x14ac:dyDescent="0.25">
      <c r="C731">
        <v>722</v>
      </c>
      <c r="D731">
        <v>1.72882</v>
      </c>
      <c r="E731">
        <v>1.2897099999999999</v>
      </c>
      <c r="F731">
        <v>8.3718999999999998E-3</v>
      </c>
      <c r="G731">
        <f t="shared" si="77"/>
        <v>0</v>
      </c>
      <c r="H731">
        <f t="shared" si="77"/>
        <v>0</v>
      </c>
      <c r="I731">
        <f t="shared" si="78"/>
        <v>0</v>
      </c>
      <c r="J731">
        <f t="shared" si="78"/>
        <v>0</v>
      </c>
      <c r="K731">
        <f t="shared" si="79"/>
        <v>1.2810000000000078E-4</v>
      </c>
      <c r="L731">
        <f t="shared" si="79"/>
        <v>0</v>
      </c>
      <c r="M731" s="11">
        <f t="shared" si="80"/>
        <v>393304.21958310239</v>
      </c>
      <c r="N731">
        <f t="shared" si="81"/>
        <v>132549500</v>
      </c>
      <c r="O731" s="11">
        <f t="shared" si="82"/>
        <v>1187801.8555796156</v>
      </c>
      <c r="P731" s="11">
        <f t="shared" si="83"/>
        <v>131755002.36400349</v>
      </c>
    </row>
    <row r="732" spans="3:16" x14ac:dyDescent="0.25">
      <c r="C732">
        <v>723</v>
      </c>
      <c r="D732">
        <v>1.49265</v>
      </c>
      <c r="E732">
        <v>1.0109900000000001</v>
      </c>
      <c r="F732">
        <v>8.9566999999999997E-3</v>
      </c>
      <c r="G732">
        <f t="shared" si="77"/>
        <v>0.15734999999999988</v>
      </c>
      <c r="H732">
        <f t="shared" si="77"/>
        <v>5.7350000000000012E-2</v>
      </c>
      <c r="I732">
        <f t="shared" si="78"/>
        <v>0.13900999999999986</v>
      </c>
      <c r="J732">
        <f t="shared" si="78"/>
        <v>8.9010000000000034E-2</v>
      </c>
      <c r="K732">
        <f t="shared" si="79"/>
        <v>0</v>
      </c>
      <c r="L732">
        <f t="shared" si="79"/>
        <v>0</v>
      </c>
      <c r="M732" s="11">
        <f t="shared" si="80"/>
        <v>7137706.7389399959</v>
      </c>
      <c r="N732">
        <f t="shared" si="81"/>
        <v>116229300</v>
      </c>
      <c r="O732" s="11">
        <f t="shared" si="82"/>
        <v>1187801.8555796156</v>
      </c>
      <c r="P732" s="11">
        <f t="shared" si="83"/>
        <v>122179204.88336039</v>
      </c>
    </row>
    <row r="733" spans="3:16" x14ac:dyDescent="0.25">
      <c r="C733">
        <v>724</v>
      </c>
      <c r="D733">
        <v>1.54409</v>
      </c>
      <c r="E733">
        <v>1.2835099999999999</v>
      </c>
      <c r="F733">
        <v>9.8052999999999994E-3</v>
      </c>
      <c r="G733">
        <f t="shared" si="77"/>
        <v>0.10590999999999995</v>
      </c>
      <c r="H733">
        <f t="shared" si="77"/>
        <v>5.9100000000000819E-3</v>
      </c>
      <c r="I733">
        <f t="shared" si="78"/>
        <v>0</v>
      </c>
      <c r="J733">
        <f t="shared" si="78"/>
        <v>0</v>
      </c>
      <c r="K733">
        <f t="shared" si="79"/>
        <v>0</v>
      </c>
      <c r="L733">
        <f t="shared" si="79"/>
        <v>0</v>
      </c>
      <c r="M733" s="11">
        <f t="shared" si="80"/>
        <v>4082800.3080099998</v>
      </c>
      <c r="N733">
        <f t="shared" si="81"/>
        <v>134278500</v>
      </c>
      <c r="O733" s="11">
        <f t="shared" si="82"/>
        <v>1187801.8555796156</v>
      </c>
      <c r="P733" s="11">
        <f t="shared" si="83"/>
        <v>137173498.4524304</v>
      </c>
    </row>
    <row r="734" spans="3:16" x14ac:dyDescent="0.25">
      <c r="C734">
        <v>725</v>
      </c>
      <c r="D734">
        <v>1.44445</v>
      </c>
      <c r="E734">
        <v>1.0823400000000001</v>
      </c>
      <c r="F734">
        <v>8.4750999999999993E-3</v>
      </c>
      <c r="G734">
        <f t="shared" si="77"/>
        <v>0.2055499999999999</v>
      </c>
      <c r="H734">
        <f t="shared" si="77"/>
        <v>0.10555000000000003</v>
      </c>
      <c r="I734">
        <f t="shared" si="78"/>
        <v>6.7659999999999831E-2</v>
      </c>
      <c r="J734">
        <f t="shared" si="78"/>
        <v>1.7660000000000009E-2</v>
      </c>
      <c r="K734">
        <f t="shared" si="79"/>
        <v>2.490000000000131E-5</v>
      </c>
      <c r="L734">
        <f t="shared" si="79"/>
        <v>0</v>
      </c>
      <c r="M734" s="11">
        <f t="shared" si="80"/>
        <v>10076610.4517099</v>
      </c>
      <c r="N734">
        <f t="shared" si="81"/>
        <v>116906400</v>
      </c>
      <c r="O734" s="11">
        <f t="shared" si="82"/>
        <v>1187801.8555796156</v>
      </c>
      <c r="P734" s="11">
        <f t="shared" si="83"/>
        <v>125795208.59613028</v>
      </c>
    </row>
    <row r="735" spans="3:16" x14ac:dyDescent="0.25">
      <c r="C735">
        <v>726</v>
      </c>
      <c r="D735">
        <v>1.56114</v>
      </c>
      <c r="E735">
        <v>1.1768400000000001</v>
      </c>
      <c r="F735">
        <v>9.1249999999999994E-3</v>
      </c>
      <c r="G735">
        <f t="shared" si="77"/>
        <v>8.8859999999999939E-2</v>
      </c>
      <c r="H735">
        <f t="shared" si="77"/>
        <v>0</v>
      </c>
      <c r="I735">
        <f t="shared" si="78"/>
        <v>0</v>
      </c>
      <c r="J735">
        <f t="shared" si="78"/>
        <v>0</v>
      </c>
      <c r="K735">
        <f t="shared" si="79"/>
        <v>0</v>
      </c>
      <c r="L735">
        <f t="shared" si="79"/>
        <v>0</v>
      </c>
      <c r="M735" s="11">
        <f t="shared" si="80"/>
        <v>3316096.4071799978</v>
      </c>
      <c r="N735">
        <f t="shared" si="81"/>
        <v>126564800</v>
      </c>
      <c r="O735" s="11">
        <f t="shared" si="82"/>
        <v>1187801.8555796156</v>
      </c>
      <c r="P735" s="11">
        <f t="shared" si="83"/>
        <v>128693094.55160038</v>
      </c>
    </row>
    <row r="736" spans="3:16" x14ac:dyDescent="0.25">
      <c r="C736">
        <v>727</v>
      </c>
      <c r="D736">
        <v>1.80745</v>
      </c>
      <c r="E736">
        <v>1.2201900000000001</v>
      </c>
      <c r="F736">
        <v>8.7597000000000005E-3</v>
      </c>
      <c r="G736">
        <f t="shared" si="77"/>
        <v>0</v>
      </c>
      <c r="H736">
        <f t="shared" si="77"/>
        <v>0</v>
      </c>
      <c r="I736">
        <f t="shared" si="78"/>
        <v>0</v>
      </c>
      <c r="J736">
        <f t="shared" si="78"/>
        <v>0</v>
      </c>
      <c r="K736">
        <f t="shared" si="79"/>
        <v>0</v>
      </c>
      <c r="L736">
        <f t="shared" si="79"/>
        <v>0</v>
      </c>
      <c r="M736" s="11">
        <f t="shared" si="80"/>
        <v>0</v>
      </c>
      <c r="N736">
        <f t="shared" si="81"/>
        <v>132197300</v>
      </c>
      <c r="O736" s="11">
        <f t="shared" si="82"/>
        <v>1187801.8555796156</v>
      </c>
      <c r="P736" s="11">
        <f t="shared" si="83"/>
        <v>131009498.14442039</v>
      </c>
    </row>
    <row r="737" spans="3:16" x14ac:dyDescent="0.25">
      <c r="C737">
        <v>728</v>
      </c>
      <c r="D737">
        <v>1.6469199999999999</v>
      </c>
      <c r="E737">
        <v>1.06338</v>
      </c>
      <c r="F737">
        <v>8.5092999999999992E-3</v>
      </c>
      <c r="G737">
        <f t="shared" si="77"/>
        <v>3.0799999999999716E-3</v>
      </c>
      <c r="H737">
        <f t="shared" si="77"/>
        <v>0</v>
      </c>
      <c r="I737">
        <f t="shared" si="78"/>
        <v>8.6619999999999919E-2</v>
      </c>
      <c r="J737">
        <f t="shared" si="78"/>
        <v>3.6620000000000097E-2</v>
      </c>
      <c r="K737">
        <f t="shared" si="79"/>
        <v>0</v>
      </c>
      <c r="L737">
        <f t="shared" si="79"/>
        <v>0</v>
      </c>
      <c r="M737" s="11">
        <f t="shared" si="80"/>
        <v>114952.29961999894</v>
      </c>
      <c r="N737">
        <f t="shared" si="81"/>
        <v>120144600</v>
      </c>
      <c r="O737" s="11">
        <f t="shared" si="82"/>
        <v>1187801.8555796156</v>
      </c>
      <c r="P737" s="11">
        <f t="shared" si="83"/>
        <v>119071750.44404039</v>
      </c>
    </row>
    <row r="738" spans="3:16" x14ac:dyDescent="0.25">
      <c r="C738">
        <v>729</v>
      </c>
      <c r="D738">
        <v>1.8243</v>
      </c>
      <c r="E738">
        <v>1.26508</v>
      </c>
      <c r="F738">
        <v>9.4701999999999998E-3</v>
      </c>
      <c r="G738">
        <f t="shared" si="77"/>
        <v>0</v>
      </c>
      <c r="H738">
        <f t="shared" si="77"/>
        <v>0</v>
      </c>
      <c r="I738">
        <f t="shared" si="78"/>
        <v>0</v>
      </c>
      <c r="J738">
        <f t="shared" si="78"/>
        <v>0</v>
      </c>
      <c r="K738">
        <f t="shared" si="79"/>
        <v>0</v>
      </c>
      <c r="L738">
        <f t="shared" si="79"/>
        <v>0</v>
      </c>
      <c r="M738" s="11">
        <f t="shared" si="80"/>
        <v>0</v>
      </c>
      <c r="N738">
        <f t="shared" si="81"/>
        <v>137620800</v>
      </c>
      <c r="O738" s="11">
        <f t="shared" si="82"/>
        <v>1187801.8555796156</v>
      </c>
      <c r="P738" s="11">
        <f t="shared" si="83"/>
        <v>136432998.14442039</v>
      </c>
    </row>
    <row r="739" spans="3:16" x14ac:dyDescent="0.25">
      <c r="C739">
        <v>730</v>
      </c>
      <c r="D739">
        <v>1.5654300000000001</v>
      </c>
      <c r="E739">
        <v>1.3184800000000001</v>
      </c>
      <c r="F739">
        <v>9.0729999999999995E-3</v>
      </c>
      <c r="G739">
        <f t="shared" si="77"/>
        <v>8.4569999999999812E-2</v>
      </c>
      <c r="H739">
        <f t="shared" si="77"/>
        <v>0</v>
      </c>
      <c r="I739">
        <f t="shared" si="78"/>
        <v>0</v>
      </c>
      <c r="J739">
        <f t="shared" si="78"/>
        <v>0</v>
      </c>
      <c r="K739">
        <f t="shared" si="79"/>
        <v>0</v>
      </c>
      <c r="L739">
        <f t="shared" si="79"/>
        <v>0</v>
      </c>
      <c r="M739" s="11">
        <f t="shared" si="80"/>
        <v>3156001.2734099929</v>
      </c>
      <c r="N739">
        <f t="shared" si="81"/>
        <v>133524600.00000001</v>
      </c>
      <c r="O739" s="11">
        <f t="shared" si="82"/>
        <v>1187801.8555796156</v>
      </c>
      <c r="P739" s="11">
        <f t="shared" si="83"/>
        <v>135492799.41783041</v>
      </c>
    </row>
    <row r="740" spans="3:16" x14ac:dyDescent="0.25">
      <c r="C740">
        <v>731</v>
      </c>
      <c r="D740">
        <v>1.6709700000000001</v>
      </c>
      <c r="E740">
        <v>1.3329800000000001</v>
      </c>
      <c r="F740">
        <v>8.2491999999999999E-3</v>
      </c>
      <c r="G740">
        <f t="shared" si="77"/>
        <v>0</v>
      </c>
      <c r="H740">
        <f t="shared" si="77"/>
        <v>0</v>
      </c>
      <c r="I740">
        <f t="shared" si="78"/>
        <v>0</v>
      </c>
      <c r="J740">
        <f t="shared" si="78"/>
        <v>0</v>
      </c>
      <c r="K740">
        <f t="shared" si="79"/>
        <v>2.5080000000000068E-4</v>
      </c>
      <c r="L740">
        <f t="shared" si="79"/>
        <v>0</v>
      </c>
      <c r="M740" s="11">
        <f t="shared" si="80"/>
        <v>770028.87019080203</v>
      </c>
      <c r="N740">
        <f t="shared" si="81"/>
        <v>133065200</v>
      </c>
      <c r="O740" s="11">
        <f t="shared" si="82"/>
        <v>1187801.8555796156</v>
      </c>
      <c r="P740" s="11">
        <f t="shared" si="83"/>
        <v>132647427.01461118</v>
      </c>
    </row>
    <row r="741" spans="3:16" x14ac:dyDescent="0.25">
      <c r="C741">
        <v>732</v>
      </c>
      <c r="D741">
        <v>1.67302</v>
      </c>
      <c r="E741">
        <v>1.27566</v>
      </c>
      <c r="F741">
        <v>9.1462999999999996E-3</v>
      </c>
      <c r="G741">
        <f t="shared" si="77"/>
        <v>0</v>
      </c>
      <c r="H741">
        <f t="shared" si="77"/>
        <v>0</v>
      </c>
      <c r="I741">
        <f t="shared" si="78"/>
        <v>0</v>
      </c>
      <c r="J741">
        <f t="shared" si="78"/>
        <v>0</v>
      </c>
      <c r="K741">
        <f t="shared" si="79"/>
        <v>0</v>
      </c>
      <c r="L741">
        <f t="shared" si="79"/>
        <v>0</v>
      </c>
      <c r="M741" s="11">
        <f t="shared" si="80"/>
        <v>0</v>
      </c>
      <c r="N741">
        <f t="shared" si="81"/>
        <v>133828600</v>
      </c>
      <c r="O741" s="11">
        <f t="shared" si="82"/>
        <v>1187801.8555796156</v>
      </c>
      <c r="P741" s="11">
        <f t="shared" si="83"/>
        <v>132640798.14442039</v>
      </c>
    </row>
    <row r="742" spans="3:16" x14ac:dyDescent="0.25">
      <c r="C742">
        <v>733</v>
      </c>
      <c r="D742">
        <v>1.67883</v>
      </c>
      <c r="E742">
        <v>1.19607</v>
      </c>
      <c r="F742">
        <v>8.6864999999999998E-3</v>
      </c>
      <c r="G742">
        <f t="shared" si="77"/>
        <v>0</v>
      </c>
      <c r="H742">
        <f t="shared" si="77"/>
        <v>0</v>
      </c>
      <c r="I742">
        <f t="shared" si="78"/>
        <v>0</v>
      </c>
      <c r="J742">
        <f t="shared" si="78"/>
        <v>0</v>
      </c>
      <c r="K742">
        <f t="shared" si="79"/>
        <v>0</v>
      </c>
      <c r="L742">
        <f t="shared" si="79"/>
        <v>0</v>
      </c>
      <c r="M742" s="11">
        <f t="shared" si="80"/>
        <v>0</v>
      </c>
      <c r="N742">
        <f t="shared" si="81"/>
        <v>128126100</v>
      </c>
      <c r="O742" s="11">
        <f t="shared" si="82"/>
        <v>1187801.8555796156</v>
      </c>
      <c r="P742" s="11">
        <f t="shared" si="83"/>
        <v>126938298.14442039</v>
      </c>
    </row>
    <row r="743" spans="3:16" x14ac:dyDescent="0.25">
      <c r="C743">
        <v>734</v>
      </c>
      <c r="D743">
        <v>1.7522200000000001</v>
      </c>
      <c r="E743">
        <v>1.1967399999999999</v>
      </c>
      <c r="F743">
        <v>9.0267999999999998E-3</v>
      </c>
      <c r="G743">
        <f t="shared" si="77"/>
        <v>0</v>
      </c>
      <c r="H743">
        <f t="shared" si="77"/>
        <v>0</v>
      </c>
      <c r="I743">
        <f t="shared" si="78"/>
        <v>0</v>
      </c>
      <c r="J743">
        <f t="shared" si="78"/>
        <v>0</v>
      </c>
      <c r="K743">
        <f t="shared" si="79"/>
        <v>0</v>
      </c>
      <c r="L743">
        <f t="shared" si="79"/>
        <v>0</v>
      </c>
      <c r="M743" s="11">
        <f t="shared" si="80"/>
        <v>0</v>
      </c>
      <c r="N743">
        <f t="shared" si="81"/>
        <v>130988600</v>
      </c>
      <c r="O743" s="11">
        <f t="shared" si="82"/>
        <v>1187801.8555796156</v>
      </c>
      <c r="P743" s="11">
        <f t="shared" si="83"/>
        <v>129800798.14442039</v>
      </c>
    </row>
    <row r="744" spans="3:16" x14ac:dyDescent="0.25">
      <c r="C744">
        <v>735</v>
      </c>
      <c r="D744">
        <v>1.66706</v>
      </c>
      <c r="E744">
        <v>1.1970499999999999</v>
      </c>
      <c r="F744">
        <v>8.7385999999999991E-3</v>
      </c>
      <c r="G744">
        <f t="shared" si="77"/>
        <v>0</v>
      </c>
      <c r="H744">
        <f t="shared" si="77"/>
        <v>0</v>
      </c>
      <c r="I744">
        <f t="shared" si="78"/>
        <v>0</v>
      </c>
      <c r="J744">
        <f t="shared" si="78"/>
        <v>0</v>
      </c>
      <c r="K744">
        <f t="shared" si="79"/>
        <v>0</v>
      </c>
      <c r="L744">
        <f t="shared" si="79"/>
        <v>0</v>
      </c>
      <c r="M744" s="11">
        <f t="shared" si="80"/>
        <v>0</v>
      </c>
      <c r="N744">
        <f t="shared" si="81"/>
        <v>128148100</v>
      </c>
      <c r="O744" s="11">
        <f t="shared" si="82"/>
        <v>1187801.8555796156</v>
      </c>
      <c r="P744" s="11">
        <f t="shared" si="83"/>
        <v>126960298.14442039</v>
      </c>
    </row>
    <row r="745" spans="3:16" x14ac:dyDescent="0.25">
      <c r="C745">
        <v>736</v>
      </c>
      <c r="D745">
        <v>1.7474000000000001</v>
      </c>
      <c r="E745">
        <v>1.1269400000000001</v>
      </c>
      <c r="F745">
        <v>8.0587000000000002E-3</v>
      </c>
      <c r="G745">
        <f t="shared" si="77"/>
        <v>0</v>
      </c>
      <c r="H745">
        <f t="shared" si="77"/>
        <v>0</v>
      </c>
      <c r="I745">
        <f t="shared" si="78"/>
        <v>2.3059999999999858E-2</v>
      </c>
      <c r="J745">
        <f t="shared" si="78"/>
        <v>0</v>
      </c>
      <c r="K745">
        <f t="shared" si="79"/>
        <v>4.4130000000000037E-4</v>
      </c>
      <c r="L745">
        <f t="shared" si="79"/>
        <v>0</v>
      </c>
      <c r="M745" s="11">
        <f t="shared" si="80"/>
        <v>1354921.3186163011</v>
      </c>
      <c r="N745">
        <f t="shared" si="81"/>
        <v>123529800</v>
      </c>
      <c r="O745" s="11">
        <f t="shared" si="82"/>
        <v>1187801.8555796156</v>
      </c>
      <c r="P745" s="11">
        <f t="shared" si="83"/>
        <v>123696919.46303669</v>
      </c>
    </row>
    <row r="746" spans="3:16" x14ac:dyDescent="0.25">
      <c r="C746">
        <v>737</v>
      </c>
      <c r="D746">
        <v>2.0275699999999999</v>
      </c>
      <c r="E746">
        <v>1.3854900000000001</v>
      </c>
      <c r="F746">
        <v>9.6842999999999999E-3</v>
      </c>
      <c r="G746">
        <f t="shared" si="77"/>
        <v>0</v>
      </c>
      <c r="H746">
        <f t="shared" si="77"/>
        <v>0</v>
      </c>
      <c r="I746">
        <f t="shared" si="78"/>
        <v>0</v>
      </c>
      <c r="J746">
        <f t="shared" si="78"/>
        <v>0</v>
      </c>
      <c r="K746">
        <f t="shared" si="79"/>
        <v>0</v>
      </c>
      <c r="L746">
        <f t="shared" si="79"/>
        <v>0</v>
      </c>
      <c r="M746" s="11">
        <f t="shared" si="80"/>
        <v>0</v>
      </c>
      <c r="N746">
        <f t="shared" si="81"/>
        <v>148563100</v>
      </c>
      <c r="O746" s="11">
        <f t="shared" si="82"/>
        <v>1187801.8555796156</v>
      </c>
      <c r="P746" s="11">
        <f t="shared" si="83"/>
        <v>147375298.14442039</v>
      </c>
    </row>
    <row r="747" spans="3:16" x14ac:dyDescent="0.25">
      <c r="C747">
        <v>738</v>
      </c>
      <c r="D747">
        <v>1.97923</v>
      </c>
      <c r="E747">
        <v>1.5971200000000001</v>
      </c>
      <c r="F747">
        <v>9.9847000000000009E-3</v>
      </c>
      <c r="G747">
        <f t="shared" si="77"/>
        <v>0</v>
      </c>
      <c r="H747">
        <f t="shared" si="77"/>
        <v>0</v>
      </c>
      <c r="I747">
        <f t="shared" si="78"/>
        <v>0</v>
      </c>
      <c r="J747">
        <f t="shared" si="78"/>
        <v>0</v>
      </c>
      <c r="K747">
        <f t="shared" si="79"/>
        <v>0</v>
      </c>
      <c r="L747">
        <f t="shared" si="79"/>
        <v>0</v>
      </c>
      <c r="M747" s="11">
        <f t="shared" si="80"/>
        <v>0</v>
      </c>
      <c r="N747">
        <f t="shared" si="81"/>
        <v>159379400</v>
      </c>
      <c r="O747" s="11">
        <f t="shared" si="82"/>
        <v>1187801.8555796156</v>
      </c>
      <c r="P747" s="11">
        <f t="shared" si="83"/>
        <v>158191598.14442039</v>
      </c>
    </row>
    <row r="748" spans="3:16" x14ac:dyDescent="0.25">
      <c r="C748">
        <v>739</v>
      </c>
      <c r="D748">
        <v>1.6514200000000001</v>
      </c>
      <c r="E748">
        <v>1.2195</v>
      </c>
      <c r="F748">
        <v>8.6087000000000004E-3</v>
      </c>
      <c r="G748">
        <f t="shared" si="77"/>
        <v>0</v>
      </c>
      <c r="H748">
        <f t="shared" si="77"/>
        <v>0</v>
      </c>
      <c r="I748">
        <f t="shared" si="78"/>
        <v>0</v>
      </c>
      <c r="J748">
        <f t="shared" si="78"/>
        <v>0</v>
      </c>
      <c r="K748">
        <f t="shared" si="79"/>
        <v>0</v>
      </c>
      <c r="L748">
        <f t="shared" si="79"/>
        <v>0</v>
      </c>
      <c r="M748" s="11">
        <f t="shared" si="80"/>
        <v>0</v>
      </c>
      <c r="N748">
        <f t="shared" si="81"/>
        <v>128438200</v>
      </c>
      <c r="O748" s="11">
        <f t="shared" si="82"/>
        <v>1187801.8555796156</v>
      </c>
      <c r="P748" s="11">
        <f t="shared" si="83"/>
        <v>127250398.14442039</v>
      </c>
    </row>
    <row r="749" spans="3:16" x14ac:dyDescent="0.25">
      <c r="C749">
        <v>740</v>
      </c>
      <c r="D749">
        <v>1.9585699999999999</v>
      </c>
      <c r="E749">
        <v>1.48834</v>
      </c>
      <c r="F749">
        <v>9.4842999999999993E-3</v>
      </c>
      <c r="G749">
        <f t="shared" si="77"/>
        <v>0</v>
      </c>
      <c r="H749">
        <f t="shared" si="77"/>
        <v>0</v>
      </c>
      <c r="I749">
        <f t="shared" si="78"/>
        <v>0</v>
      </c>
      <c r="J749">
        <f t="shared" si="78"/>
        <v>0</v>
      </c>
      <c r="K749">
        <f t="shared" si="79"/>
        <v>0</v>
      </c>
      <c r="L749">
        <f t="shared" si="79"/>
        <v>0</v>
      </c>
      <c r="M749" s="11">
        <f t="shared" si="80"/>
        <v>0</v>
      </c>
      <c r="N749">
        <f t="shared" si="81"/>
        <v>151525600</v>
      </c>
      <c r="O749" s="11">
        <f t="shared" si="82"/>
        <v>1187801.8555796156</v>
      </c>
      <c r="P749" s="11">
        <f t="shared" si="83"/>
        <v>150337798.14442039</v>
      </c>
    </row>
    <row r="750" spans="3:16" x14ac:dyDescent="0.25">
      <c r="C750">
        <v>741</v>
      </c>
      <c r="D750">
        <v>1.7727200000000001</v>
      </c>
      <c r="E750">
        <v>1.2539400000000001</v>
      </c>
      <c r="F750">
        <v>8.7452999999999993E-3</v>
      </c>
      <c r="G750">
        <f t="shared" si="77"/>
        <v>0</v>
      </c>
      <c r="H750">
        <f t="shared" si="77"/>
        <v>0</v>
      </c>
      <c r="I750">
        <f t="shared" si="78"/>
        <v>0</v>
      </c>
      <c r="J750">
        <f t="shared" si="78"/>
        <v>0</v>
      </c>
      <c r="K750">
        <f t="shared" si="79"/>
        <v>0</v>
      </c>
      <c r="L750">
        <f t="shared" si="79"/>
        <v>0</v>
      </c>
      <c r="M750" s="11">
        <f t="shared" si="80"/>
        <v>0</v>
      </c>
      <c r="N750">
        <f t="shared" si="81"/>
        <v>133132600</v>
      </c>
      <c r="O750" s="11">
        <f t="shared" si="82"/>
        <v>1187801.8555796156</v>
      </c>
      <c r="P750" s="11">
        <f t="shared" si="83"/>
        <v>131944798.14442039</v>
      </c>
    </row>
    <row r="751" spans="3:16" x14ac:dyDescent="0.25">
      <c r="C751">
        <v>742</v>
      </c>
      <c r="D751">
        <v>1.7422200000000001</v>
      </c>
      <c r="E751">
        <v>1.3988499999999999</v>
      </c>
      <c r="F751">
        <v>9.2166999999999995E-3</v>
      </c>
      <c r="G751">
        <f t="shared" si="77"/>
        <v>0</v>
      </c>
      <c r="H751">
        <f t="shared" si="77"/>
        <v>0</v>
      </c>
      <c r="I751">
        <f t="shared" si="78"/>
        <v>0</v>
      </c>
      <c r="J751">
        <f t="shared" si="78"/>
        <v>0</v>
      </c>
      <c r="K751">
        <f t="shared" si="79"/>
        <v>0</v>
      </c>
      <c r="L751">
        <f t="shared" si="79"/>
        <v>0</v>
      </c>
      <c r="M751" s="11">
        <f t="shared" si="80"/>
        <v>0</v>
      </c>
      <c r="N751">
        <f t="shared" si="81"/>
        <v>141653700</v>
      </c>
      <c r="O751" s="11">
        <f t="shared" si="82"/>
        <v>1187801.8555796156</v>
      </c>
      <c r="P751" s="11">
        <f t="shared" si="83"/>
        <v>140465898.14442039</v>
      </c>
    </row>
    <row r="752" spans="3:16" x14ac:dyDescent="0.25">
      <c r="C752">
        <v>743</v>
      </c>
      <c r="D752">
        <v>1.7842199999999999</v>
      </c>
      <c r="E752">
        <v>1.23759</v>
      </c>
      <c r="F752">
        <v>8.0718000000000005E-3</v>
      </c>
      <c r="G752">
        <f t="shared" si="77"/>
        <v>0</v>
      </c>
      <c r="H752">
        <f t="shared" si="77"/>
        <v>0</v>
      </c>
      <c r="I752">
        <f t="shared" si="78"/>
        <v>0</v>
      </c>
      <c r="J752">
        <f t="shared" si="78"/>
        <v>0</v>
      </c>
      <c r="K752">
        <f t="shared" si="79"/>
        <v>4.2820000000000011E-4</v>
      </c>
      <c r="L752">
        <f t="shared" si="79"/>
        <v>0</v>
      </c>
      <c r="M752" s="11">
        <f t="shared" si="80"/>
        <v>1314698.4139382003</v>
      </c>
      <c r="N752">
        <f t="shared" si="81"/>
        <v>129851100</v>
      </c>
      <c r="O752" s="11">
        <f t="shared" si="82"/>
        <v>1187801.8555796156</v>
      </c>
      <c r="P752" s="11">
        <f t="shared" si="83"/>
        <v>129977996.55835858</v>
      </c>
    </row>
    <row r="753" spans="3:16" x14ac:dyDescent="0.25">
      <c r="C753">
        <v>744</v>
      </c>
      <c r="D753">
        <v>1.7209700000000001</v>
      </c>
      <c r="E753">
        <v>1.2158800000000001</v>
      </c>
      <c r="F753">
        <v>9.6495000000000001E-3</v>
      </c>
      <c r="G753">
        <f t="shared" si="77"/>
        <v>0</v>
      </c>
      <c r="H753">
        <f t="shared" si="77"/>
        <v>0</v>
      </c>
      <c r="I753">
        <f t="shared" si="78"/>
        <v>0</v>
      </c>
      <c r="J753">
        <f t="shared" si="78"/>
        <v>0</v>
      </c>
      <c r="K753">
        <f t="shared" si="79"/>
        <v>0</v>
      </c>
      <c r="L753">
        <f t="shared" si="79"/>
        <v>0</v>
      </c>
      <c r="M753" s="11">
        <f t="shared" si="80"/>
        <v>0</v>
      </c>
      <c r="N753">
        <f t="shared" si="81"/>
        <v>133811400</v>
      </c>
      <c r="O753" s="11">
        <f t="shared" si="82"/>
        <v>1187801.8555796156</v>
      </c>
      <c r="P753" s="11">
        <f t="shared" si="83"/>
        <v>132623598.14442039</v>
      </c>
    </row>
    <row r="754" spans="3:16" x14ac:dyDescent="0.25">
      <c r="C754">
        <v>745</v>
      </c>
      <c r="D754">
        <v>1.6369400000000001</v>
      </c>
      <c r="E754">
        <v>1.1792899999999999</v>
      </c>
      <c r="F754">
        <v>8.2159999999999993E-3</v>
      </c>
      <c r="G754">
        <f t="shared" si="77"/>
        <v>1.305999999999985E-2</v>
      </c>
      <c r="H754">
        <f t="shared" si="77"/>
        <v>0</v>
      </c>
      <c r="I754">
        <f t="shared" si="78"/>
        <v>0</v>
      </c>
      <c r="J754">
        <f t="shared" si="78"/>
        <v>0</v>
      </c>
      <c r="K754">
        <f t="shared" si="79"/>
        <v>2.8400000000000127E-4</v>
      </c>
      <c r="L754">
        <f t="shared" si="79"/>
        <v>0</v>
      </c>
      <c r="M754" s="11">
        <f t="shared" si="80"/>
        <v>1359338.3782639983</v>
      </c>
      <c r="N754">
        <f t="shared" si="81"/>
        <v>124567300</v>
      </c>
      <c r="O754" s="11">
        <f t="shared" si="82"/>
        <v>1187801.8555796156</v>
      </c>
      <c r="P754" s="11">
        <f t="shared" si="83"/>
        <v>124738836.52268438</v>
      </c>
    </row>
    <row r="755" spans="3:16" x14ac:dyDescent="0.25">
      <c r="C755">
        <v>746</v>
      </c>
      <c r="D755">
        <v>1.9820800000000001</v>
      </c>
      <c r="E755">
        <v>1.38961</v>
      </c>
      <c r="F755">
        <v>8.8999000000000005E-3</v>
      </c>
      <c r="G755">
        <f t="shared" si="77"/>
        <v>0</v>
      </c>
      <c r="H755">
        <f t="shared" si="77"/>
        <v>0</v>
      </c>
      <c r="I755">
        <f t="shared" si="78"/>
        <v>0</v>
      </c>
      <c r="J755">
        <f t="shared" si="78"/>
        <v>0</v>
      </c>
      <c r="K755">
        <f t="shared" si="79"/>
        <v>0</v>
      </c>
      <c r="L755">
        <f t="shared" si="79"/>
        <v>0</v>
      </c>
      <c r="M755" s="11">
        <f t="shared" si="80"/>
        <v>0</v>
      </c>
      <c r="N755">
        <f t="shared" si="81"/>
        <v>144721700</v>
      </c>
      <c r="O755" s="11">
        <f t="shared" si="82"/>
        <v>1187801.8555796156</v>
      </c>
      <c r="P755" s="11">
        <f t="shared" si="83"/>
        <v>143533898.14442039</v>
      </c>
    </row>
    <row r="756" spans="3:16" x14ac:dyDescent="0.25">
      <c r="C756">
        <v>747</v>
      </c>
      <c r="D756">
        <v>1.72959</v>
      </c>
      <c r="E756">
        <v>1.1928700000000001</v>
      </c>
      <c r="F756">
        <v>9.6827000000000007E-3</v>
      </c>
      <c r="G756">
        <f t="shared" si="77"/>
        <v>0</v>
      </c>
      <c r="H756">
        <f t="shared" si="77"/>
        <v>0</v>
      </c>
      <c r="I756">
        <f t="shared" si="78"/>
        <v>0</v>
      </c>
      <c r="J756">
        <f t="shared" si="78"/>
        <v>0</v>
      </c>
      <c r="K756">
        <f t="shared" si="79"/>
        <v>0</v>
      </c>
      <c r="L756">
        <f t="shared" si="79"/>
        <v>0</v>
      </c>
      <c r="M756" s="11">
        <f t="shared" si="80"/>
        <v>0</v>
      </c>
      <c r="N756">
        <f t="shared" si="81"/>
        <v>132966100</v>
      </c>
      <c r="O756" s="11">
        <f t="shared" si="82"/>
        <v>1187801.8555796156</v>
      </c>
      <c r="P756" s="11">
        <f t="shared" si="83"/>
        <v>131778298.14442039</v>
      </c>
    </row>
    <row r="757" spans="3:16" x14ac:dyDescent="0.25">
      <c r="C757">
        <v>748</v>
      </c>
      <c r="D757">
        <v>1.89364</v>
      </c>
      <c r="E757">
        <v>1.5161</v>
      </c>
      <c r="F757">
        <v>9.7283999999999999E-3</v>
      </c>
      <c r="G757">
        <f t="shared" si="77"/>
        <v>0</v>
      </c>
      <c r="H757">
        <f t="shared" si="77"/>
        <v>0</v>
      </c>
      <c r="I757">
        <f t="shared" si="78"/>
        <v>0</v>
      </c>
      <c r="J757">
        <f t="shared" si="78"/>
        <v>0</v>
      </c>
      <c r="K757">
        <f t="shared" si="79"/>
        <v>0</v>
      </c>
      <c r="L757">
        <f t="shared" si="79"/>
        <v>0</v>
      </c>
      <c r="M757" s="11">
        <f t="shared" si="80"/>
        <v>0</v>
      </c>
      <c r="N757">
        <f t="shared" si="81"/>
        <v>152591400</v>
      </c>
      <c r="O757" s="11">
        <f t="shared" si="82"/>
        <v>1187801.8555796156</v>
      </c>
      <c r="P757" s="11">
        <f t="shared" si="83"/>
        <v>151403598.14442039</v>
      </c>
    </row>
    <row r="758" spans="3:16" x14ac:dyDescent="0.25">
      <c r="C758">
        <v>749</v>
      </c>
      <c r="D758">
        <v>1.68838</v>
      </c>
      <c r="E758">
        <v>1.2718400000000001</v>
      </c>
      <c r="F758">
        <v>8.3663999999999995E-3</v>
      </c>
      <c r="G758">
        <f t="shared" si="77"/>
        <v>0</v>
      </c>
      <c r="H758">
        <f t="shared" si="77"/>
        <v>0</v>
      </c>
      <c r="I758">
        <f t="shared" si="78"/>
        <v>0</v>
      </c>
      <c r="J758">
        <f t="shared" si="78"/>
        <v>0</v>
      </c>
      <c r="K758">
        <f t="shared" si="79"/>
        <v>1.3360000000000108E-4</v>
      </c>
      <c r="L758">
        <f t="shared" si="79"/>
        <v>0</v>
      </c>
      <c r="M758" s="11">
        <f t="shared" si="80"/>
        <v>410190.81761360331</v>
      </c>
      <c r="N758">
        <f t="shared" si="81"/>
        <v>130825200</v>
      </c>
      <c r="O758" s="11">
        <f t="shared" si="82"/>
        <v>1187801.8555796156</v>
      </c>
      <c r="P758" s="11">
        <f t="shared" si="83"/>
        <v>130047588.96203399</v>
      </c>
    </row>
    <row r="759" spans="3:16" x14ac:dyDescent="0.25">
      <c r="C759">
        <v>750</v>
      </c>
      <c r="D759">
        <v>1.63151</v>
      </c>
      <c r="E759">
        <v>1.25468</v>
      </c>
      <c r="F759">
        <v>8.6879999999999995E-3</v>
      </c>
      <c r="G759">
        <f t="shared" si="77"/>
        <v>1.8489999999999895E-2</v>
      </c>
      <c r="H759">
        <f t="shared" si="77"/>
        <v>0</v>
      </c>
      <c r="I759">
        <f t="shared" si="78"/>
        <v>0</v>
      </c>
      <c r="J759">
        <f t="shared" si="78"/>
        <v>0</v>
      </c>
      <c r="K759">
        <f t="shared" si="79"/>
        <v>0</v>
      </c>
      <c r="L759">
        <f t="shared" si="79"/>
        <v>0</v>
      </c>
      <c r="M759" s="11">
        <f t="shared" si="80"/>
        <v>690013.7583699961</v>
      </c>
      <c r="N759">
        <f t="shared" si="81"/>
        <v>130116200</v>
      </c>
      <c r="O759" s="11">
        <f t="shared" si="82"/>
        <v>1187801.8555796156</v>
      </c>
      <c r="P759" s="11">
        <f t="shared" si="83"/>
        <v>129618411.90279038</v>
      </c>
    </row>
    <row r="760" spans="3:16" x14ac:dyDescent="0.25">
      <c r="C760">
        <v>751</v>
      </c>
      <c r="D760">
        <v>1.7012499999999999</v>
      </c>
      <c r="E760">
        <v>1.2648900000000001</v>
      </c>
      <c r="F760">
        <v>9.6422000000000001E-3</v>
      </c>
      <c r="G760">
        <f t="shared" si="77"/>
        <v>0</v>
      </c>
      <c r="H760">
        <f t="shared" si="77"/>
        <v>0</v>
      </c>
      <c r="I760">
        <f t="shared" si="78"/>
        <v>0</v>
      </c>
      <c r="J760">
        <f t="shared" si="78"/>
        <v>0</v>
      </c>
      <c r="K760">
        <f t="shared" si="79"/>
        <v>0</v>
      </c>
      <c r="L760">
        <f t="shared" si="79"/>
        <v>0</v>
      </c>
      <c r="M760" s="11">
        <f t="shared" si="80"/>
        <v>0</v>
      </c>
      <c r="N760">
        <f t="shared" si="81"/>
        <v>135838300</v>
      </c>
      <c r="O760" s="11">
        <f t="shared" si="82"/>
        <v>1187801.8555796156</v>
      </c>
      <c r="P760" s="11">
        <f t="shared" si="83"/>
        <v>134650498.14442039</v>
      </c>
    </row>
    <row r="761" spans="3:16" x14ac:dyDescent="0.25">
      <c r="C761">
        <v>752</v>
      </c>
      <c r="D761">
        <v>1.8969499999999999</v>
      </c>
      <c r="E761">
        <v>1.35958</v>
      </c>
      <c r="F761">
        <v>8.5541000000000002E-3</v>
      </c>
      <c r="G761">
        <f t="shared" si="77"/>
        <v>0</v>
      </c>
      <c r="H761">
        <f t="shared" si="77"/>
        <v>0</v>
      </c>
      <c r="I761">
        <f t="shared" si="78"/>
        <v>0</v>
      </c>
      <c r="J761">
        <f t="shared" si="78"/>
        <v>0</v>
      </c>
      <c r="K761">
        <f t="shared" si="79"/>
        <v>0</v>
      </c>
      <c r="L761">
        <f t="shared" si="79"/>
        <v>0</v>
      </c>
      <c r="M761" s="11">
        <f t="shared" si="80"/>
        <v>0</v>
      </c>
      <c r="N761">
        <f t="shared" si="81"/>
        <v>140134400</v>
      </c>
      <c r="O761" s="11">
        <f t="shared" si="82"/>
        <v>1187801.8555796156</v>
      </c>
      <c r="P761" s="11">
        <f t="shared" si="83"/>
        <v>138946598.14442039</v>
      </c>
    </row>
    <row r="762" spans="3:16" x14ac:dyDescent="0.25">
      <c r="C762">
        <v>753</v>
      </c>
      <c r="D762">
        <v>1.6230199999999999</v>
      </c>
      <c r="E762">
        <v>0.99783999999999995</v>
      </c>
      <c r="F762">
        <v>8.7551999999999994E-3</v>
      </c>
      <c r="G762">
        <f t="shared" si="77"/>
        <v>2.6980000000000004E-2</v>
      </c>
      <c r="H762">
        <f t="shared" si="77"/>
        <v>0</v>
      </c>
      <c r="I762">
        <f t="shared" si="78"/>
        <v>0.15215999999999996</v>
      </c>
      <c r="J762">
        <f t="shared" si="78"/>
        <v>0.10216000000000014</v>
      </c>
      <c r="K762">
        <f t="shared" si="79"/>
        <v>0</v>
      </c>
      <c r="L762">
        <f t="shared" si="79"/>
        <v>0</v>
      </c>
      <c r="M762" s="11">
        <f t="shared" si="80"/>
        <v>1006871.28818</v>
      </c>
      <c r="N762">
        <f t="shared" si="81"/>
        <v>117373200</v>
      </c>
      <c r="O762" s="11">
        <f t="shared" si="82"/>
        <v>1187801.8555796156</v>
      </c>
      <c r="P762" s="11">
        <f t="shared" si="83"/>
        <v>117192269.43260038</v>
      </c>
    </row>
    <row r="763" spans="3:16" x14ac:dyDescent="0.25">
      <c r="C763">
        <v>754</v>
      </c>
      <c r="D763">
        <v>1.7316499999999999</v>
      </c>
      <c r="E763">
        <v>1.24133</v>
      </c>
      <c r="F763">
        <v>8.5728000000000002E-3</v>
      </c>
      <c r="G763">
        <f t="shared" si="77"/>
        <v>0</v>
      </c>
      <c r="H763">
        <f t="shared" si="77"/>
        <v>0</v>
      </c>
      <c r="I763">
        <f t="shared" si="78"/>
        <v>0</v>
      </c>
      <c r="J763">
        <f t="shared" si="78"/>
        <v>0</v>
      </c>
      <c r="K763">
        <f t="shared" si="79"/>
        <v>0</v>
      </c>
      <c r="L763">
        <f t="shared" si="79"/>
        <v>0</v>
      </c>
      <c r="M763" s="11">
        <f t="shared" si="80"/>
        <v>0</v>
      </c>
      <c r="N763">
        <f t="shared" si="81"/>
        <v>130990700</v>
      </c>
      <c r="O763" s="11">
        <f t="shared" si="82"/>
        <v>1187801.8555796156</v>
      </c>
      <c r="P763" s="11">
        <f t="shared" si="83"/>
        <v>129802898.14442039</v>
      </c>
    </row>
    <row r="764" spans="3:16" x14ac:dyDescent="0.25">
      <c r="C764">
        <v>755</v>
      </c>
      <c r="D764">
        <v>1.6845600000000001</v>
      </c>
      <c r="E764">
        <v>1.3169299999999999</v>
      </c>
      <c r="F764">
        <v>8.8950000000000001E-3</v>
      </c>
      <c r="G764">
        <f t="shared" si="77"/>
        <v>0</v>
      </c>
      <c r="H764">
        <f t="shared" si="77"/>
        <v>0</v>
      </c>
      <c r="I764">
        <f t="shared" si="78"/>
        <v>0</v>
      </c>
      <c r="J764">
        <f t="shared" si="78"/>
        <v>0</v>
      </c>
      <c r="K764">
        <f t="shared" si="79"/>
        <v>0</v>
      </c>
      <c r="L764">
        <f t="shared" si="79"/>
        <v>0</v>
      </c>
      <c r="M764" s="11">
        <f t="shared" si="80"/>
        <v>0</v>
      </c>
      <c r="N764">
        <f t="shared" si="81"/>
        <v>135117700</v>
      </c>
      <c r="O764" s="11">
        <f t="shared" si="82"/>
        <v>1187801.8555796156</v>
      </c>
      <c r="P764" s="11">
        <f t="shared" si="83"/>
        <v>133929898.14442039</v>
      </c>
    </row>
    <row r="765" spans="3:16" x14ac:dyDescent="0.25">
      <c r="C765">
        <v>756</v>
      </c>
      <c r="D765">
        <v>1.7805200000000001</v>
      </c>
      <c r="E765">
        <v>1.2992600000000001</v>
      </c>
      <c r="F765">
        <v>9.0317000000000001E-3</v>
      </c>
      <c r="G765">
        <f t="shared" si="77"/>
        <v>0</v>
      </c>
      <c r="H765">
        <f t="shared" si="77"/>
        <v>0</v>
      </c>
      <c r="I765">
        <f t="shared" si="78"/>
        <v>0</v>
      </c>
      <c r="J765">
        <f t="shared" si="78"/>
        <v>0</v>
      </c>
      <c r="K765">
        <f t="shared" si="79"/>
        <v>0</v>
      </c>
      <c r="L765">
        <f t="shared" si="79"/>
        <v>0</v>
      </c>
      <c r="M765" s="11">
        <f t="shared" si="80"/>
        <v>0</v>
      </c>
      <c r="N765">
        <f t="shared" si="81"/>
        <v>136700200</v>
      </c>
      <c r="O765" s="11">
        <f t="shared" si="82"/>
        <v>1187801.8555796156</v>
      </c>
      <c r="P765" s="11">
        <f t="shared" si="83"/>
        <v>135512398.14442039</v>
      </c>
    </row>
    <row r="766" spans="3:16" x14ac:dyDescent="0.25">
      <c r="C766">
        <v>757</v>
      </c>
      <c r="D766">
        <v>1.514</v>
      </c>
      <c r="E766">
        <v>1.1720900000000001</v>
      </c>
      <c r="F766">
        <v>7.8387000000000005E-3</v>
      </c>
      <c r="G766">
        <f t="shared" si="77"/>
        <v>0.1359999999999999</v>
      </c>
      <c r="H766">
        <f t="shared" si="77"/>
        <v>3.6000000000000032E-2</v>
      </c>
      <c r="I766">
        <f t="shared" si="78"/>
        <v>0</v>
      </c>
      <c r="J766">
        <f t="shared" si="78"/>
        <v>0</v>
      </c>
      <c r="K766">
        <f t="shared" si="79"/>
        <v>6.6130000000000008E-4</v>
      </c>
      <c r="L766">
        <f t="shared" si="79"/>
        <v>1.6129999999999964E-4</v>
      </c>
      <c r="M766" s="11">
        <f t="shared" si="80"/>
        <v>7909254.3201960968</v>
      </c>
      <c r="N766">
        <f t="shared" si="81"/>
        <v>120239300</v>
      </c>
      <c r="O766" s="11">
        <f t="shared" si="82"/>
        <v>1187801.8555796156</v>
      </c>
      <c r="P766" s="11">
        <f t="shared" si="83"/>
        <v>126960752.46461648</v>
      </c>
    </row>
    <row r="767" spans="3:16" x14ac:dyDescent="0.25">
      <c r="C767">
        <v>758</v>
      </c>
      <c r="D767">
        <v>1.5585599999999999</v>
      </c>
      <c r="E767">
        <v>1.21993</v>
      </c>
      <c r="F767">
        <v>9.4873000000000006E-3</v>
      </c>
      <c r="G767">
        <f t="shared" si="77"/>
        <v>9.1439999999999966E-2</v>
      </c>
      <c r="H767">
        <f t="shared" si="77"/>
        <v>0</v>
      </c>
      <c r="I767">
        <f t="shared" si="78"/>
        <v>0</v>
      </c>
      <c r="J767">
        <f t="shared" si="78"/>
        <v>0</v>
      </c>
      <c r="K767">
        <f t="shared" si="79"/>
        <v>0</v>
      </c>
      <c r="L767">
        <f t="shared" si="79"/>
        <v>0</v>
      </c>
      <c r="M767" s="11">
        <f t="shared" si="80"/>
        <v>3412377.3967199987</v>
      </c>
      <c r="N767">
        <f t="shared" si="81"/>
        <v>130116900</v>
      </c>
      <c r="O767" s="11">
        <f t="shared" si="82"/>
        <v>1187801.8555796156</v>
      </c>
      <c r="P767" s="11">
        <f t="shared" si="83"/>
        <v>132341475.54114038</v>
      </c>
    </row>
    <row r="768" spans="3:16" x14ac:dyDescent="0.25">
      <c r="C768">
        <v>759</v>
      </c>
      <c r="D768">
        <v>1.3958699999999999</v>
      </c>
      <c r="E768">
        <v>1.17042</v>
      </c>
      <c r="F768">
        <v>8.2368000000000007E-3</v>
      </c>
      <c r="G768">
        <f t="shared" si="77"/>
        <v>0.25412999999999997</v>
      </c>
      <c r="H768">
        <f t="shared" si="77"/>
        <v>0.1541300000000001</v>
      </c>
      <c r="I768">
        <f t="shared" si="78"/>
        <v>0</v>
      </c>
      <c r="J768">
        <f t="shared" si="78"/>
        <v>0</v>
      </c>
      <c r="K768">
        <f t="shared" si="79"/>
        <v>2.6319999999999989E-4</v>
      </c>
      <c r="L768">
        <f t="shared" si="79"/>
        <v>0</v>
      </c>
      <c r="M768" s="11">
        <f t="shared" si="80"/>
        <v>13693288.017453201</v>
      </c>
      <c r="N768">
        <f t="shared" si="81"/>
        <v>119385600</v>
      </c>
      <c r="O768" s="11">
        <f t="shared" si="82"/>
        <v>1187801.8555796156</v>
      </c>
      <c r="P768" s="11">
        <f t="shared" si="83"/>
        <v>131891086.16187358</v>
      </c>
    </row>
    <row r="769" spans="3:16" x14ac:dyDescent="0.25">
      <c r="C769">
        <v>760</v>
      </c>
      <c r="D769">
        <v>1.9793000000000001</v>
      </c>
      <c r="E769">
        <v>1.38036</v>
      </c>
      <c r="F769">
        <v>9.1333000000000004E-3</v>
      </c>
      <c r="G769">
        <f t="shared" si="77"/>
        <v>0</v>
      </c>
      <c r="H769">
        <f t="shared" si="77"/>
        <v>0</v>
      </c>
      <c r="I769">
        <f t="shared" si="78"/>
        <v>0</v>
      </c>
      <c r="J769">
        <f t="shared" si="78"/>
        <v>0</v>
      </c>
      <c r="K769">
        <f t="shared" si="79"/>
        <v>0</v>
      </c>
      <c r="L769">
        <f t="shared" si="79"/>
        <v>0</v>
      </c>
      <c r="M769" s="11">
        <f t="shared" si="80"/>
        <v>0</v>
      </c>
      <c r="N769">
        <f t="shared" si="81"/>
        <v>145137200</v>
      </c>
      <c r="O769" s="11">
        <f t="shared" si="82"/>
        <v>1187801.8555796156</v>
      </c>
      <c r="P769" s="11">
        <f t="shared" si="83"/>
        <v>143949398.14442039</v>
      </c>
    </row>
    <row r="770" spans="3:16" x14ac:dyDescent="0.25">
      <c r="C770">
        <v>761</v>
      </c>
      <c r="D770">
        <v>1.72296</v>
      </c>
      <c r="E770">
        <v>1.30436</v>
      </c>
      <c r="F770">
        <v>9.8107999999999997E-3</v>
      </c>
      <c r="G770">
        <f t="shared" si="77"/>
        <v>0</v>
      </c>
      <c r="H770">
        <f t="shared" si="77"/>
        <v>0</v>
      </c>
      <c r="I770">
        <f t="shared" si="78"/>
        <v>0</v>
      </c>
      <c r="J770">
        <f t="shared" si="78"/>
        <v>0</v>
      </c>
      <c r="K770">
        <f t="shared" si="79"/>
        <v>0</v>
      </c>
      <c r="L770">
        <f t="shared" si="79"/>
        <v>0</v>
      </c>
      <c r="M770" s="11">
        <f t="shared" si="80"/>
        <v>0</v>
      </c>
      <c r="N770">
        <f t="shared" si="81"/>
        <v>138920400</v>
      </c>
      <c r="O770" s="11">
        <f t="shared" si="82"/>
        <v>1187801.8555796156</v>
      </c>
      <c r="P770" s="11">
        <f t="shared" si="83"/>
        <v>137732598.14442039</v>
      </c>
    </row>
    <row r="771" spans="3:16" x14ac:dyDescent="0.25">
      <c r="C771">
        <v>762</v>
      </c>
      <c r="D771">
        <v>1.73227</v>
      </c>
      <c r="E771">
        <v>1.2023299999999999</v>
      </c>
      <c r="F771">
        <v>8.3341000000000005E-3</v>
      </c>
      <c r="G771">
        <f t="shared" si="77"/>
        <v>0</v>
      </c>
      <c r="H771">
        <f t="shared" si="77"/>
        <v>0</v>
      </c>
      <c r="I771">
        <f t="shared" si="78"/>
        <v>0</v>
      </c>
      <c r="J771">
        <f t="shared" si="78"/>
        <v>0</v>
      </c>
      <c r="K771">
        <f t="shared" si="79"/>
        <v>1.6590000000000008E-4</v>
      </c>
      <c r="L771">
        <f t="shared" si="79"/>
        <v>0</v>
      </c>
      <c r="M771" s="11">
        <f t="shared" si="80"/>
        <v>509361.20241090021</v>
      </c>
      <c r="N771">
        <f t="shared" si="81"/>
        <v>128098300</v>
      </c>
      <c r="O771" s="11">
        <f t="shared" si="82"/>
        <v>1187801.8555796156</v>
      </c>
      <c r="P771" s="11">
        <f t="shared" si="83"/>
        <v>127419859.34683129</v>
      </c>
    </row>
    <row r="772" spans="3:16" x14ac:dyDescent="0.25">
      <c r="C772">
        <v>763</v>
      </c>
      <c r="D772">
        <v>1.4832099999999999</v>
      </c>
      <c r="E772">
        <v>1.1337299999999999</v>
      </c>
      <c r="F772">
        <v>8.6905999999999997E-3</v>
      </c>
      <c r="G772">
        <f t="shared" si="77"/>
        <v>0.16678999999999999</v>
      </c>
      <c r="H772">
        <f t="shared" si="77"/>
        <v>6.6790000000000127E-2</v>
      </c>
      <c r="I772">
        <f t="shared" si="78"/>
        <v>1.6270000000000007E-2</v>
      </c>
      <c r="J772">
        <f t="shared" si="78"/>
        <v>0</v>
      </c>
      <c r="K772">
        <f t="shared" si="79"/>
        <v>0</v>
      </c>
      <c r="L772">
        <f t="shared" si="79"/>
        <v>0</v>
      </c>
      <c r="M772" s="11">
        <f t="shared" si="80"/>
        <v>7698301.2822600026</v>
      </c>
      <c r="N772">
        <f t="shared" si="81"/>
        <v>121113100</v>
      </c>
      <c r="O772" s="11">
        <f t="shared" si="82"/>
        <v>1187801.8555796156</v>
      </c>
      <c r="P772" s="11">
        <f t="shared" si="83"/>
        <v>127623599.42668039</v>
      </c>
    </row>
    <row r="773" spans="3:16" x14ac:dyDescent="0.25">
      <c r="C773">
        <v>764</v>
      </c>
      <c r="D773">
        <v>1.8301499999999999</v>
      </c>
      <c r="E773">
        <v>1.3655299999999999</v>
      </c>
      <c r="F773">
        <v>9.7385000000000006E-3</v>
      </c>
      <c r="G773">
        <f t="shared" si="77"/>
        <v>0</v>
      </c>
      <c r="H773">
        <f t="shared" si="77"/>
        <v>0</v>
      </c>
      <c r="I773">
        <f t="shared" si="78"/>
        <v>0</v>
      </c>
      <c r="J773">
        <f t="shared" si="78"/>
        <v>0</v>
      </c>
      <c r="K773">
        <f t="shared" si="79"/>
        <v>0</v>
      </c>
      <c r="L773">
        <f t="shared" si="79"/>
        <v>0</v>
      </c>
      <c r="M773" s="11">
        <f t="shared" si="80"/>
        <v>0</v>
      </c>
      <c r="N773">
        <f t="shared" si="81"/>
        <v>143833500</v>
      </c>
      <c r="O773" s="11">
        <f t="shared" si="82"/>
        <v>1187801.8555796156</v>
      </c>
      <c r="P773" s="11">
        <f t="shared" si="83"/>
        <v>142645698.14442039</v>
      </c>
    </row>
    <row r="774" spans="3:16" x14ac:dyDescent="0.25">
      <c r="C774">
        <v>765</v>
      </c>
      <c r="D774">
        <v>2.0118499999999999</v>
      </c>
      <c r="E774">
        <v>1.35578</v>
      </c>
      <c r="F774">
        <v>9.1216000000000005E-3</v>
      </c>
      <c r="G774">
        <f t="shared" si="77"/>
        <v>0</v>
      </c>
      <c r="H774">
        <f t="shared" si="77"/>
        <v>0</v>
      </c>
      <c r="I774">
        <f t="shared" si="78"/>
        <v>0</v>
      </c>
      <c r="J774">
        <f t="shared" si="78"/>
        <v>0</v>
      </c>
      <c r="K774">
        <f t="shared" si="79"/>
        <v>0</v>
      </c>
      <c r="L774">
        <f t="shared" si="79"/>
        <v>0</v>
      </c>
      <c r="M774" s="11">
        <f t="shared" si="80"/>
        <v>0</v>
      </c>
      <c r="N774">
        <f t="shared" si="81"/>
        <v>144512400</v>
      </c>
      <c r="O774" s="11">
        <f t="shared" si="82"/>
        <v>1187801.8555796156</v>
      </c>
      <c r="P774" s="11">
        <f t="shared" si="83"/>
        <v>143324598.14442039</v>
      </c>
    </row>
    <row r="775" spans="3:16" x14ac:dyDescent="0.25">
      <c r="C775">
        <v>766</v>
      </c>
      <c r="D775">
        <v>1.7620800000000001</v>
      </c>
      <c r="E775">
        <v>1.24908</v>
      </c>
      <c r="F775">
        <v>8.8524999999999993E-3</v>
      </c>
      <c r="G775">
        <f t="shared" si="77"/>
        <v>0</v>
      </c>
      <c r="H775">
        <f t="shared" si="77"/>
        <v>0</v>
      </c>
      <c r="I775">
        <f t="shared" si="78"/>
        <v>0</v>
      </c>
      <c r="J775">
        <f t="shared" si="78"/>
        <v>0</v>
      </c>
      <c r="K775">
        <f t="shared" si="79"/>
        <v>0</v>
      </c>
      <c r="L775">
        <f t="shared" si="79"/>
        <v>0</v>
      </c>
      <c r="M775" s="11">
        <f t="shared" si="80"/>
        <v>0</v>
      </c>
      <c r="N775">
        <f t="shared" si="81"/>
        <v>133105600</v>
      </c>
      <c r="O775" s="11">
        <f t="shared" si="82"/>
        <v>1187801.8555796156</v>
      </c>
      <c r="P775" s="11">
        <f t="shared" si="83"/>
        <v>131917798.14442039</v>
      </c>
    </row>
    <row r="776" spans="3:16" x14ac:dyDescent="0.25">
      <c r="C776">
        <v>767</v>
      </c>
      <c r="D776">
        <v>1.6785600000000001</v>
      </c>
      <c r="E776">
        <v>1.10659</v>
      </c>
      <c r="F776">
        <v>7.8276000000000005E-3</v>
      </c>
      <c r="G776">
        <f t="shared" si="77"/>
        <v>0</v>
      </c>
      <c r="H776">
        <f t="shared" si="77"/>
        <v>0</v>
      </c>
      <c r="I776">
        <f t="shared" si="78"/>
        <v>4.3409999999999949E-2</v>
      </c>
      <c r="J776">
        <f t="shared" si="78"/>
        <v>0</v>
      </c>
      <c r="K776">
        <f t="shared" si="79"/>
        <v>6.7240000000000008E-4</v>
      </c>
      <c r="L776">
        <f t="shared" si="79"/>
        <v>1.7239999999999964E-4</v>
      </c>
      <c r="M776" s="11">
        <f t="shared" si="80"/>
        <v>2074200.6839328001</v>
      </c>
      <c r="N776">
        <f t="shared" si="81"/>
        <v>120211100</v>
      </c>
      <c r="O776" s="11">
        <f t="shared" si="82"/>
        <v>1187801.8555796156</v>
      </c>
      <c r="P776" s="11">
        <f t="shared" si="83"/>
        <v>121097498.82835318</v>
      </c>
    </row>
    <row r="777" spans="3:16" x14ac:dyDescent="0.25">
      <c r="C777">
        <v>768</v>
      </c>
      <c r="D777">
        <v>1.5295300000000001</v>
      </c>
      <c r="E777">
        <v>1.1844300000000001</v>
      </c>
      <c r="F777">
        <v>7.7767000000000001E-3</v>
      </c>
      <c r="G777">
        <f t="shared" si="77"/>
        <v>0.12046999999999985</v>
      </c>
      <c r="H777">
        <f t="shared" si="77"/>
        <v>2.0469999999999988E-2</v>
      </c>
      <c r="I777">
        <f t="shared" si="78"/>
        <v>0</v>
      </c>
      <c r="J777">
        <f t="shared" si="78"/>
        <v>0</v>
      </c>
      <c r="K777">
        <f t="shared" si="79"/>
        <v>7.2330000000000051E-4</v>
      </c>
      <c r="L777">
        <f t="shared" si="79"/>
        <v>2.2330000000000006E-4</v>
      </c>
      <c r="M777" s="11">
        <f t="shared" si="80"/>
        <v>7180827.7933800966</v>
      </c>
      <c r="N777">
        <f t="shared" si="81"/>
        <v>120918900</v>
      </c>
      <c r="O777" s="11">
        <f t="shared" si="82"/>
        <v>1187801.8555796156</v>
      </c>
      <c r="P777" s="11">
        <f t="shared" si="83"/>
        <v>126911925.93780048</v>
      </c>
    </row>
    <row r="778" spans="3:16" x14ac:dyDescent="0.25">
      <c r="C778">
        <v>769</v>
      </c>
      <c r="D778">
        <v>1.6793499999999999</v>
      </c>
      <c r="E778">
        <v>1.1819200000000001</v>
      </c>
      <c r="F778">
        <v>9.7692000000000005E-3</v>
      </c>
      <c r="G778">
        <f t="shared" si="77"/>
        <v>0</v>
      </c>
      <c r="H778">
        <f t="shared" si="77"/>
        <v>0</v>
      </c>
      <c r="I778">
        <f t="shared" si="78"/>
        <v>0</v>
      </c>
      <c r="J778">
        <f t="shared" si="78"/>
        <v>0</v>
      </c>
      <c r="K778">
        <f t="shared" si="79"/>
        <v>0</v>
      </c>
      <c r="L778">
        <f t="shared" si="79"/>
        <v>0</v>
      </c>
      <c r="M778" s="11">
        <f t="shared" si="80"/>
        <v>0</v>
      </c>
      <c r="N778">
        <f t="shared" si="81"/>
        <v>131759800</v>
      </c>
      <c r="O778" s="11">
        <f t="shared" si="82"/>
        <v>1187801.8555796156</v>
      </c>
      <c r="P778" s="11">
        <f t="shared" si="83"/>
        <v>130571998.14442039</v>
      </c>
    </row>
    <row r="779" spans="3:16" x14ac:dyDescent="0.25">
      <c r="C779">
        <v>770</v>
      </c>
      <c r="D779">
        <v>1.72824</v>
      </c>
      <c r="E779">
        <v>1.1943299999999999</v>
      </c>
      <c r="F779">
        <v>9.1339999999999998E-3</v>
      </c>
      <c r="G779">
        <f t="shared" ref="G779:H842" si="84">IF($D779&lt;G$9,G$9-$D779,0)</f>
        <v>0</v>
      </c>
      <c r="H779">
        <f t="shared" si="84"/>
        <v>0</v>
      </c>
      <c r="I779">
        <f t="shared" ref="I779:J842" si="85">IF($E779&lt;I$9,I$9-$E779,0)</f>
        <v>0</v>
      </c>
      <c r="J779">
        <f t="shared" si="85"/>
        <v>0</v>
      </c>
      <c r="K779">
        <f t="shared" ref="K779:L842" si="86">IF($F779&lt;K$9,K$9-$F779,0)</f>
        <v>0</v>
      </c>
      <c r="L779">
        <f t="shared" si="86"/>
        <v>0</v>
      </c>
      <c r="M779" s="11">
        <f t="shared" ref="M779:M842" si="87">SUMPRODUCT($G$5:$L$5,G779:L779)</f>
        <v>0</v>
      </c>
      <c r="N779">
        <f t="shared" ref="N779:N842" si="88">SUMPRODUCT(D779:F779,$D$6:$F$6)</f>
        <v>130817300</v>
      </c>
      <c r="O779" s="11">
        <f t="shared" ref="O779:O842" si="89">$I$3</f>
        <v>1187801.8555796156</v>
      </c>
      <c r="P779" s="11">
        <f t="shared" ref="P779:P842" si="90">N779+M779-O779</f>
        <v>129629498.14442039</v>
      </c>
    </row>
    <row r="780" spans="3:16" x14ac:dyDescent="0.25">
      <c r="C780">
        <v>771</v>
      </c>
      <c r="D780">
        <v>1.5392300000000001</v>
      </c>
      <c r="E780">
        <v>1.1620299999999999</v>
      </c>
      <c r="F780">
        <v>8.1204999999999992E-3</v>
      </c>
      <c r="G780">
        <f t="shared" si="84"/>
        <v>0.11076999999999981</v>
      </c>
      <c r="H780">
        <f t="shared" si="84"/>
        <v>1.0769999999999946E-2</v>
      </c>
      <c r="I780">
        <f t="shared" si="85"/>
        <v>0</v>
      </c>
      <c r="J780">
        <f t="shared" si="85"/>
        <v>0</v>
      </c>
      <c r="K780">
        <f t="shared" si="86"/>
        <v>3.7950000000000136E-4</v>
      </c>
      <c r="L780">
        <f t="shared" si="86"/>
        <v>0</v>
      </c>
      <c r="M780" s="11">
        <f t="shared" si="87"/>
        <v>5536597.9035744956</v>
      </c>
      <c r="N780">
        <f t="shared" si="88"/>
        <v>121368100</v>
      </c>
      <c r="O780" s="11">
        <f t="shared" si="89"/>
        <v>1187801.8555796156</v>
      </c>
      <c r="P780" s="11">
        <f t="shared" si="90"/>
        <v>125716896.04799488</v>
      </c>
    </row>
    <row r="781" spans="3:16" x14ac:dyDescent="0.25">
      <c r="C781">
        <v>772</v>
      </c>
      <c r="D781">
        <v>1.64541</v>
      </c>
      <c r="E781">
        <v>1.2217</v>
      </c>
      <c r="F781">
        <v>8.8010999999999992E-3</v>
      </c>
      <c r="G781">
        <f t="shared" si="84"/>
        <v>4.589999999999872E-3</v>
      </c>
      <c r="H781">
        <f t="shared" si="84"/>
        <v>0</v>
      </c>
      <c r="I781">
        <f t="shared" si="85"/>
        <v>0</v>
      </c>
      <c r="J781">
        <f t="shared" si="85"/>
        <v>0</v>
      </c>
      <c r="K781">
        <f t="shared" si="86"/>
        <v>0</v>
      </c>
      <c r="L781">
        <f t="shared" si="86"/>
        <v>0</v>
      </c>
      <c r="M781" s="11">
        <f t="shared" si="87"/>
        <v>171290.59766999522</v>
      </c>
      <c r="N781">
        <f t="shared" si="88"/>
        <v>129197600</v>
      </c>
      <c r="O781" s="11">
        <f t="shared" si="89"/>
        <v>1187801.8555796156</v>
      </c>
      <c r="P781" s="11">
        <f t="shared" si="90"/>
        <v>128181088.74209037</v>
      </c>
    </row>
    <row r="782" spans="3:16" x14ac:dyDescent="0.25">
      <c r="C782">
        <v>773</v>
      </c>
      <c r="D782">
        <v>1.6909099999999999</v>
      </c>
      <c r="E782">
        <v>1.3107599999999999</v>
      </c>
      <c r="F782">
        <v>8.7354000000000008E-3</v>
      </c>
      <c r="G782">
        <f t="shared" si="84"/>
        <v>0</v>
      </c>
      <c r="H782">
        <f t="shared" si="84"/>
        <v>0</v>
      </c>
      <c r="I782">
        <f t="shared" si="85"/>
        <v>0</v>
      </c>
      <c r="J782">
        <f t="shared" si="85"/>
        <v>0</v>
      </c>
      <c r="K782">
        <f t="shared" si="86"/>
        <v>0</v>
      </c>
      <c r="L782">
        <f t="shared" si="86"/>
        <v>0</v>
      </c>
      <c r="M782" s="11">
        <f t="shared" si="87"/>
        <v>0</v>
      </c>
      <c r="N782">
        <f t="shared" si="88"/>
        <v>134297800</v>
      </c>
      <c r="O782" s="11">
        <f t="shared" si="89"/>
        <v>1187801.8555796156</v>
      </c>
      <c r="P782" s="11">
        <f t="shared" si="90"/>
        <v>133109998.14442039</v>
      </c>
    </row>
    <row r="783" spans="3:16" x14ac:dyDescent="0.25">
      <c r="C783">
        <v>774</v>
      </c>
      <c r="D783">
        <v>1.6793499999999999</v>
      </c>
      <c r="E783">
        <v>1.3077099999999999</v>
      </c>
      <c r="F783">
        <v>8.6125999999999998E-3</v>
      </c>
      <c r="G783">
        <f t="shared" si="84"/>
        <v>0</v>
      </c>
      <c r="H783">
        <f t="shared" si="84"/>
        <v>0</v>
      </c>
      <c r="I783">
        <f t="shared" si="85"/>
        <v>0</v>
      </c>
      <c r="J783">
        <f t="shared" si="85"/>
        <v>0</v>
      </c>
      <c r="K783">
        <f t="shared" si="86"/>
        <v>0</v>
      </c>
      <c r="L783">
        <f t="shared" si="86"/>
        <v>0</v>
      </c>
      <c r="M783" s="11">
        <f t="shared" si="87"/>
        <v>0</v>
      </c>
      <c r="N783">
        <f t="shared" si="88"/>
        <v>133422900</v>
      </c>
      <c r="O783" s="11">
        <f t="shared" si="89"/>
        <v>1187801.8555796156</v>
      </c>
      <c r="P783" s="11">
        <f t="shared" si="90"/>
        <v>132235098.14442039</v>
      </c>
    </row>
    <row r="784" spans="3:16" x14ac:dyDescent="0.25">
      <c r="C784">
        <v>775</v>
      </c>
      <c r="D784">
        <v>1.6435999999999999</v>
      </c>
      <c r="E784">
        <v>1.2135</v>
      </c>
      <c r="F784">
        <v>9.4164999999999995E-3</v>
      </c>
      <c r="G784">
        <f t="shared" si="84"/>
        <v>6.3999999999999613E-3</v>
      </c>
      <c r="H784">
        <f t="shared" si="84"/>
        <v>0</v>
      </c>
      <c r="I784">
        <f t="shared" si="85"/>
        <v>0</v>
      </c>
      <c r="J784">
        <f t="shared" si="85"/>
        <v>0</v>
      </c>
      <c r="K784">
        <f t="shared" si="86"/>
        <v>0</v>
      </c>
      <c r="L784">
        <f t="shared" si="86"/>
        <v>0</v>
      </c>
      <c r="M784" s="11">
        <f t="shared" si="87"/>
        <v>238836.56319999855</v>
      </c>
      <c r="N784">
        <f t="shared" si="88"/>
        <v>131213000</v>
      </c>
      <c r="O784" s="11">
        <f t="shared" si="89"/>
        <v>1187801.8555796156</v>
      </c>
      <c r="P784" s="11">
        <f t="shared" si="90"/>
        <v>130264034.70762038</v>
      </c>
    </row>
    <row r="785" spans="3:16" x14ac:dyDescent="0.25">
      <c r="C785">
        <v>776</v>
      </c>
      <c r="D785">
        <v>1.7181200000000001</v>
      </c>
      <c r="E785">
        <v>1.25587</v>
      </c>
      <c r="F785">
        <v>8.3820000000000006E-3</v>
      </c>
      <c r="G785">
        <f t="shared" si="84"/>
        <v>0</v>
      </c>
      <c r="H785">
        <f t="shared" si="84"/>
        <v>0</v>
      </c>
      <c r="I785">
        <f t="shared" si="85"/>
        <v>0</v>
      </c>
      <c r="J785">
        <f t="shared" si="85"/>
        <v>0</v>
      </c>
      <c r="K785">
        <f t="shared" si="86"/>
        <v>1.1800000000000005E-4</v>
      </c>
      <c r="L785">
        <f t="shared" si="86"/>
        <v>0</v>
      </c>
      <c r="M785" s="11">
        <f t="shared" si="87"/>
        <v>362294.28501800017</v>
      </c>
      <c r="N785">
        <f t="shared" si="88"/>
        <v>130683900</v>
      </c>
      <c r="O785" s="11">
        <f t="shared" si="89"/>
        <v>1187801.8555796156</v>
      </c>
      <c r="P785" s="11">
        <f t="shared" si="90"/>
        <v>129858392.42943838</v>
      </c>
    </row>
    <row r="786" spans="3:16" x14ac:dyDescent="0.25">
      <c r="C786">
        <v>777</v>
      </c>
      <c r="D786">
        <v>1.56111</v>
      </c>
      <c r="E786">
        <v>1.1622300000000001</v>
      </c>
      <c r="F786">
        <v>9.3526000000000008E-3</v>
      </c>
      <c r="G786">
        <f t="shared" si="84"/>
        <v>8.8889999999999914E-2</v>
      </c>
      <c r="H786">
        <f t="shared" si="84"/>
        <v>0</v>
      </c>
      <c r="I786">
        <f t="shared" si="85"/>
        <v>0</v>
      </c>
      <c r="J786">
        <f t="shared" si="85"/>
        <v>0</v>
      </c>
      <c r="K786">
        <f t="shared" si="86"/>
        <v>0</v>
      </c>
      <c r="L786">
        <f t="shared" si="86"/>
        <v>0</v>
      </c>
      <c r="M786" s="11">
        <f t="shared" si="87"/>
        <v>3317215.9535699966</v>
      </c>
      <c r="N786">
        <f t="shared" si="88"/>
        <v>126744100</v>
      </c>
      <c r="O786" s="11">
        <f t="shared" si="89"/>
        <v>1187801.8555796156</v>
      </c>
      <c r="P786" s="11">
        <f t="shared" si="90"/>
        <v>128873514.09799038</v>
      </c>
    </row>
    <row r="787" spans="3:16" x14ac:dyDescent="0.25">
      <c r="C787">
        <v>778</v>
      </c>
      <c r="D787">
        <v>1.6631100000000001</v>
      </c>
      <c r="E787">
        <v>1.2594700000000001</v>
      </c>
      <c r="F787">
        <v>9.4538999999999995E-3</v>
      </c>
      <c r="G787">
        <f t="shared" si="84"/>
        <v>0</v>
      </c>
      <c r="H787">
        <f t="shared" si="84"/>
        <v>0</v>
      </c>
      <c r="I787">
        <f t="shared" si="85"/>
        <v>0</v>
      </c>
      <c r="J787">
        <f t="shared" si="85"/>
        <v>0</v>
      </c>
      <c r="K787">
        <f t="shared" si="86"/>
        <v>0</v>
      </c>
      <c r="L787">
        <f t="shared" si="86"/>
        <v>0</v>
      </c>
      <c r="M787" s="11">
        <f t="shared" si="87"/>
        <v>0</v>
      </c>
      <c r="N787">
        <f t="shared" si="88"/>
        <v>134051300</v>
      </c>
      <c r="O787" s="11">
        <f t="shared" si="89"/>
        <v>1187801.8555796156</v>
      </c>
      <c r="P787" s="11">
        <f t="shared" si="90"/>
        <v>132863498.14442039</v>
      </c>
    </row>
    <row r="788" spans="3:16" x14ac:dyDescent="0.25">
      <c r="C788">
        <v>779</v>
      </c>
      <c r="D788">
        <v>1.5067699999999999</v>
      </c>
      <c r="E788">
        <v>1.1549799999999999</v>
      </c>
      <c r="F788">
        <v>8.1293000000000008E-3</v>
      </c>
      <c r="G788">
        <f t="shared" si="84"/>
        <v>0.14322999999999997</v>
      </c>
      <c r="H788">
        <f t="shared" si="84"/>
        <v>4.3230000000000102E-2</v>
      </c>
      <c r="I788">
        <f t="shared" si="85"/>
        <v>0</v>
      </c>
      <c r="J788">
        <f t="shared" si="85"/>
        <v>0</v>
      </c>
      <c r="K788">
        <f t="shared" si="86"/>
        <v>3.7069999999999985E-4</v>
      </c>
      <c r="L788">
        <f t="shared" si="86"/>
        <v>0</v>
      </c>
      <c r="M788" s="11">
        <f t="shared" si="87"/>
        <v>7437291.4617857002</v>
      </c>
      <c r="N788">
        <f t="shared" si="88"/>
        <v>120401600</v>
      </c>
      <c r="O788" s="11">
        <f t="shared" si="89"/>
        <v>1187801.8555796156</v>
      </c>
      <c r="P788" s="11">
        <f t="shared" si="90"/>
        <v>126651089.60620609</v>
      </c>
    </row>
    <row r="789" spans="3:16" x14ac:dyDescent="0.25">
      <c r="C789">
        <v>780</v>
      </c>
      <c r="D789">
        <v>1.97037</v>
      </c>
      <c r="E789">
        <v>1.4558500000000001</v>
      </c>
      <c r="F789">
        <v>1.0269E-2</v>
      </c>
      <c r="G789">
        <f t="shared" si="84"/>
        <v>0</v>
      </c>
      <c r="H789">
        <f t="shared" si="84"/>
        <v>0</v>
      </c>
      <c r="I789">
        <f t="shared" si="85"/>
        <v>0</v>
      </c>
      <c r="J789">
        <f t="shared" si="85"/>
        <v>0</v>
      </c>
      <c r="K789">
        <f t="shared" si="86"/>
        <v>0</v>
      </c>
      <c r="L789">
        <f t="shared" si="86"/>
        <v>0</v>
      </c>
      <c r="M789" s="11">
        <f t="shared" si="87"/>
        <v>0</v>
      </c>
      <c r="N789">
        <f t="shared" si="88"/>
        <v>153275900</v>
      </c>
      <c r="O789" s="11">
        <f t="shared" si="89"/>
        <v>1187801.8555796156</v>
      </c>
      <c r="P789" s="11">
        <f t="shared" si="90"/>
        <v>152088098.14442039</v>
      </c>
    </row>
    <row r="790" spans="3:16" x14ac:dyDescent="0.25">
      <c r="C790">
        <v>781</v>
      </c>
      <c r="D790">
        <v>1.6994199999999999</v>
      </c>
      <c r="E790">
        <v>1.19848</v>
      </c>
      <c r="F790">
        <v>8.5377999999999999E-3</v>
      </c>
      <c r="G790">
        <f t="shared" si="84"/>
        <v>0</v>
      </c>
      <c r="H790">
        <f t="shared" si="84"/>
        <v>0</v>
      </c>
      <c r="I790">
        <f t="shared" si="85"/>
        <v>0</v>
      </c>
      <c r="J790">
        <f t="shared" si="85"/>
        <v>0</v>
      </c>
      <c r="K790">
        <f t="shared" si="86"/>
        <v>0</v>
      </c>
      <c r="L790">
        <f t="shared" si="86"/>
        <v>0</v>
      </c>
      <c r="M790" s="11">
        <f t="shared" si="87"/>
        <v>0</v>
      </c>
      <c r="N790">
        <f t="shared" si="88"/>
        <v>128063600</v>
      </c>
      <c r="O790" s="11">
        <f t="shared" si="89"/>
        <v>1187801.8555796156</v>
      </c>
      <c r="P790" s="11">
        <f t="shared" si="90"/>
        <v>126875798.14442039</v>
      </c>
    </row>
    <row r="791" spans="3:16" x14ac:dyDescent="0.25">
      <c r="C791">
        <v>782</v>
      </c>
      <c r="D791">
        <v>1.7470300000000001</v>
      </c>
      <c r="E791">
        <v>1.2394700000000001</v>
      </c>
      <c r="F791">
        <v>8.6496000000000003E-3</v>
      </c>
      <c r="G791">
        <f t="shared" si="84"/>
        <v>0</v>
      </c>
      <c r="H791">
        <f t="shared" si="84"/>
        <v>0</v>
      </c>
      <c r="I791">
        <f t="shared" si="85"/>
        <v>0</v>
      </c>
      <c r="J791">
        <f t="shared" si="85"/>
        <v>0</v>
      </c>
      <c r="K791">
        <f t="shared" si="86"/>
        <v>0</v>
      </c>
      <c r="L791">
        <f t="shared" si="86"/>
        <v>0</v>
      </c>
      <c r="M791" s="11">
        <f t="shared" si="87"/>
        <v>0</v>
      </c>
      <c r="N791">
        <f t="shared" si="88"/>
        <v>131512500</v>
      </c>
      <c r="O791" s="11">
        <f t="shared" si="89"/>
        <v>1187801.8555796156</v>
      </c>
      <c r="P791" s="11">
        <f t="shared" si="90"/>
        <v>130324698.14442039</v>
      </c>
    </row>
    <row r="792" spans="3:16" x14ac:dyDescent="0.25">
      <c r="C792">
        <v>783</v>
      </c>
      <c r="D792">
        <v>1.6753199999999999</v>
      </c>
      <c r="E792">
        <v>1.28393</v>
      </c>
      <c r="F792">
        <v>9.0822999999999997E-3</v>
      </c>
      <c r="G792">
        <f t="shared" si="84"/>
        <v>0</v>
      </c>
      <c r="H792">
        <f t="shared" si="84"/>
        <v>0</v>
      </c>
      <c r="I792">
        <f t="shared" si="85"/>
        <v>0</v>
      </c>
      <c r="J792">
        <f t="shared" si="85"/>
        <v>0</v>
      </c>
      <c r="K792">
        <f t="shared" si="86"/>
        <v>0</v>
      </c>
      <c r="L792">
        <f t="shared" si="86"/>
        <v>0</v>
      </c>
      <c r="M792" s="11">
        <f t="shared" si="87"/>
        <v>0</v>
      </c>
      <c r="N792">
        <f t="shared" si="88"/>
        <v>134032100</v>
      </c>
      <c r="O792" s="11">
        <f t="shared" si="89"/>
        <v>1187801.8555796156</v>
      </c>
      <c r="P792" s="11">
        <f t="shared" si="90"/>
        <v>132844298.14442039</v>
      </c>
    </row>
    <row r="793" spans="3:16" x14ac:dyDescent="0.25">
      <c r="C793">
        <v>784</v>
      </c>
      <c r="D793">
        <v>1.7257800000000001</v>
      </c>
      <c r="E793">
        <v>1.2886</v>
      </c>
      <c r="F793">
        <v>8.3595000000000006E-3</v>
      </c>
      <c r="G793">
        <f t="shared" si="84"/>
        <v>0</v>
      </c>
      <c r="H793">
        <f t="shared" si="84"/>
        <v>0</v>
      </c>
      <c r="I793">
        <f t="shared" si="85"/>
        <v>0</v>
      </c>
      <c r="J793">
        <f t="shared" si="85"/>
        <v>0</v>
      </c>
      <c r="K793">
        <f t="shared" si="86"/>
        <v>1.405E-4</v>
      </c>
      <c r="L793">
        <f t="shared" si="86"/>
        <v>0</v>
      </c>
      <c r="M793" s="11">
        <f t="shared" si="87"/>
        <v>431375.82241550001</v>
      </c>
      <c r="N793">
        <f t="shared" si="88"/>
        <v>132383600</v>
      </c>
      <c r="O793" s="11">
        <f t="shared" si="89"/>
        <v>1187801.8555796156</v>
      </c>
      <c r="P793" s="11">
        <f t="shared" si="90"/>
        <v>131627173.96683589</v>
      </c>
    </row>
    <row r="794" spans="3:16" x14ac:dyDescent="0.25">
      <c r="C794">
        <v>785</v>
      </c>
      <c r="D794">
        <v>1.8364199999999999</v>
      </c>
      <c r="E794">
        <v>1.26311</v>
      </c>
      <c r="F794">
        <v>8.8529000000000004E-3</v>
      </c>
      <c r="G794">
        <f t="shared" si="84"/>
        <v>0</v>
      </c>
      <c r="H794">
        <f t="shared" si="84"/>
        <v>0</v>
      </c>
      <c r="I794">
        <f t="shared" si="85"/>
        <v>0</v>
      </c>
      <c r="J794">
        <f t="shared" si="85"/>
        <v>0</v>
      </c>
      <c r="K794">
        <f t="shared" si="86"/>
        <v>0</v>
      </c>
      <c r="L794">
        <f t="shared" si="86"/>
        <v>0</v>
      </c>
      <c r="M794" s="11">
        <f t="shared" si="87"/>
        <v>0</v>
      </c>
      <c r="N794">
        <f t="shared" si="88"/>
        <v>135295500</v>
      </c>
      <c r="O794" s="11">
        <f t="shared" si="89"/>
        <v>1187801.8555796156</v>
      </c>
      <c r="P794" s="11">
        <f t="shared" si="90"/>
        <v>134107698.14442039</v>
      </c>
    </row>
    <row r="795" spans="3:16" x14ac:dyDescent="0.25">
      <c r="C795">
        <v>786</v>
      </c>
      <c r="D795">
        <v>1.50034</v>
      </c>
      <c r="E795">
        <v>1.2011099999999999</v>
      </c>
      <c r="F795">
        <v>8.7592999999999994E-3</v>
      </c>
      <c r="G795">
        <f t="shared" si="84"/>
        <v>0.1496599999999999</v>
      </c>
      <c r="H795">
        <f t="shared" si="84"/>
        <v>4.9660000000000037E-2</v>
      </c>
      <c r="I795">
        <f t="shared" si="85"/>
        <v>0</v>
      </c>
      <c r="J795">
        <f t="shared" si="85"/>
        <v>0</v>
      </c>
      <c r="K795">
        <f t="shared" si="86"/>
        <v>0</v>
      </c>
      <c r="L795">
        <f t="shared" si="86"/>
        <v>0</v>
      </c>
      <c r="M795" s="11">
        <f t="shared" si="87"/>
        <v>6680995.1642599972</v>
      </c>
      <c r="N795">
        <f t="shared" si="88"/>
        <v>125099500</v>
      </c>
      <c r="O795" s="11">
        <f t="shared" si="89"/>
        <v>1187801.8555796156</v>
      </c>
      <c r="P795" s="11">
        <f t="shared" si="90"/>
        <v>130592693.30868039</v>
      </c>
    </row>
    <row r="796" spans="3:16" x14ac:dyDescent="0.25">
      <c r="C796">
        <v>787</v>
      </c>
      <c r="D796">
        <v>2.0819899999999998</v>
      </c>
      <c r="E796">
        <v>1.5274099999999999</v>
      </c>
      <c r="F796">
        <v>1.0378E-2</v>
      </c>
      <c r="G796">
        <f t="shared" si="84"/>
        <v>0</v>
      </c>
      <c r="H796">
        <f t="shared" si="84"/>
        <v>0</v>
      </c>
      <c r="I796">
        <f t="shared" si="85"/>
        <v>0</v>
      </c>
      <c r="J796">
        <f t="shared" si="85"/>
        <v>0</v>
      </c>
      <c r="K796">
        <f t="shared" si="86"/>
        <v>0</v>
      </c>
      <c r="L796">
        <f t="shared" si="86"/>
        <v>0</v>
      </c>
      <c r="M796" s="11">
        <f t="shared" si="87"/>
        <v>0</v>
      </c>
      <c r="N796">
        <f t="shared" si="88"/>
        <v>159522300</v>
      </c>
      <c r="O796" s="11">
        <f t="shared" si="89"/>
        <v>1187801.8555796156</v>
      </c>
      <c r="P796" s="11">
        <f t="shared" si="90"/>
        <v>158334498.14442039</v>
      </c>
    </row>
    <row r="797" spans="3:16" x14ac:dyDescent="0.25">
      <c r="C797">
        <v>788</v>
      </c>
      <c r="D797">
        <v>1.57148</v>
      </c>
      <c r="E797">
        <v>1.25221</v>
      </c>
      <c r="F797">
        <v>8.9955999999999994E-3</v>
      </c>
      <c r="G797">
        <f t="shared" si="84"/>
        <v>7.8519999999999923E-2</v>
      </c>
      <c r="H797">
        <f t="shared" si="84"/>
        <v>0</v>
      </c>
      <c r="I797">
        <f t="shared" si="85"/>
        <v>0</v>
      </c>
      <c r="J797">
        <f t="shared" si="85"/>
        <v>0</v>
      </c>
      <c r="K797">
        <f t="shared" si="86"/>
        <v>0</v>
      </c>
      <c r="L797">
        <f t="shared" si="86"/>
        <v>0</v>
      </c>
      <c r="M797" s="11">
        <f t="shared" si="87"/>
        <v>2930226.0847599972</v>
      </c>
      <c r="N797">
        <f t="shared" si="88"/>
        <v>130022500</v>
      </c>
      <c r="O797" s="11">
        <f t="shared" si="89"/>
        <v>1187801.8555796156</v>
      </c>
      <c r="P797" s="11">
        <f t="shared" si="90"/>
        <v>131764924.22918038</v>
      </c>
    </row>
    <row r="798" spans="3:16" x14ac:dyDescent="0.25">
      <c r="C798">
        <v>789</v>
      </c>
      <c r="D798">
        <v>1.46871</v>
      </c>
      <c r="E798">
        <v>1.1248400000000001</v>
      </c>
      <c r="F798">
        <v>8.4814000000000001E-3</v>
      </c>
      <c r="G798">
        <f t="shared" si="84"/>
        <v>0.18128999999999995</v>
      </c>
      <c r="H798">
        <f t="shared" si="84"/>
        <v>8.1290000000000084E-2</v>
      </c>
      <c r="I798">
        <f t="shared" si="85"/>
        <v>2.5159999999999849E-2</v>
      </c>
      <c r="J798">
        <f t="shared" si="85"/>
        <v>0</v>
      </c>
      <c r="K798">
        <f t="shared" si="86"/>
        <v>1.8600000000000561E-5</v>
      </c>
      <c r="L798">
        <f t="shared" si="86"/>
        <v>0</v>
      </c>
      <c r="M798" s="11">
        <f t="shared" si="87"/>
        <v>8616525.5049986001</v>
      </c>
      <c r="N798">
        <f t="shared" si="88"/>
        <v>119541800</v>
      </c>
      <c r="O798" s="11">
        <f t="shared" si="89"/>
        <v>1187801.8555796156</v>
      </c>
      <c r="P798" s="11">
        <f t="shared" si="90"/>
        <v>126970523.64941898</v>
      </c>
    </row>
    <row r="799" spans="3:16" x14ac:dyDescent="0.25">
      <c r="C799">
        <v>790</v>
      </c>
      <c r="D799">
        <v>1.4996499999999999</v>
      </c>
      <c r="E799">
        <v>1.10382</v>
      </c>
      <c r="F799">
        <v>8.4899999999999993E-3</v>
      </c>
      <c r="G799">
        <f t="shared" si="84"/>
        <v>0.15034999999999998</v>
      </c>
      <c r="H799">
        <f t="shared" si="84"/>
        <v>5.0350000000000117E-2</v>
      </c>
      <c r="I799">
        <f t="shared" si="85"/>
        <v>4.6179999999999888E-2</v>
      </c>
      <c r="J799">
        <f t="shared" si="85"/>
        <v>0</v>
      </c>
      <c r="K799">
        <f t="shared" si="86"/>
        <v>1.0000000000001327E-5</v>
      </c>
      <c r="L799">
        <f t="shared" si="86"/>
        <v>0</v>
      </c>
      <c r="M799" s="11">
        <f t="shared" si="87"/>
        <v>6752679.5167400045</v>
      </c>
      <c r="N799">
        <f t="shared" si="88"/>
        <v>119144000</v>
      </c>
      <c r="O799" s="11">
        <f t="shared" si="89"/>
        <v>1187801.8555796156</v>
      </c>
      <c r="P799" s="11">
        <f t="shared" si="90"/>
        <v>124708877.66116039</v>
      </c>
    </row>
    <row r="800" spans="3:16" x14ac:dyDescent="0.25">
      <c r="C800">
        <v>791</v>
      </c>
      <c r="D800">
        <v>1.3326800000000001</v>
      </c>
      <c r="E800">
        <v>0.97735000000000005</v>
      </c>
      <c r="F800">
        <v>8.4048000000000005E-3</v>
      </c>
      <c r="G800">
        <f t="shared" si="84"/>
        <v>0.31731999999999982</v>
      </c>
      <c r="H800">
        <f t="shared" si="84"/>
        <v>0.21731999999999996</v>
      </c>
      <c r="I800">
        <f t="shared" si="85"/>
        <v>0.17264999999999986</v>
      </c>
      <c r="J800">
        <f t="shared" si="85"/>
        <v>0.12265000000000004</v>
      </c>
      <c r="K800">
        <f t="shared" si="86"/>
        <v>9.5200000000000146E-5</v>
      </c>
      <c r="L800">
        <f t="shared" si="86"/>
        <v>0</v>
      </c>
      <c r="M800" s="11">
        <f t="shared" si="87"/>
        <v>16930193.570825193</v>
      </c>
      <c r="N800">
        <f t="shared" si="88"/>
        <v>109140300</v>
      </c>
      <c r="O800" s="11">
        <f t="shared" si="89"/>
        <v>1187801.8555796156</v>
      </c>
      <c r="P800" s="11">
        <f t="shared" si="90"/>
        <v>124882691.71524557</v>
      </c>
    </row>
    <row r="801" spans="3:16" x14ac:dyDescent="0.25">
      <c r="C801">
        <v>792</v>
      </c>
      <c r="D801">
        <v>1.76983</v>
      </c>
      <c r="E801">
        <v>1.3362000000000001</v>
      </c>
      <c r="F801">
        <v>9.2227999999999997E-3</v>
      </c>
      <c r="G801">
        <f t="shared" si="84"/>
        <v>0</v>
      </c>
      <c r="H801">
        <f t="shared" si="84"/>
        <v>0</v>
      </c>
      <c r="I801">
        <f t="shared" si="85"/>
        <v>0</v>
      </c>
      <c r="J801">
        <f t="shared" si="85"/>
        <v>0</v>
      </c>
      <c r="K801">
        <f t="shared" si="86"/>
        <v>0</v>
      </c>
      <c r="L801">
        <f t="shared" si="86"/>
        <v>0</v>
      </c>
      <c r="M801" s="11">
        <f t="shared" si="87"/>
        <v>0</v>
      </c>
      <c r="N801">
        <f t="shared" si="88"/>
        <v>139097800</v>
      </c>
      <c r="O801" s="11">
        <f t="shared" si="89"/>
        <v>1187801.8555796156</v>
      </c>
      <c r="P801" s="11">
        <f t="shared" si="90"/>
        <v>137909998.14442039</v>
      </c>
    </row>
    <row r="802" spans="3:16" x14ac:dyDescent="0.25">
      <c r="C802">
        <v>793</v>
      </c>
      <c r="D802">
        <v>1.83619</v>
      </c>
      <c r="E802">
        <v>1.3411299999999999</v>
      </c>
      <c r="F802">
        <v>9.6521999999999997E-3</v>
      </c>
      <c r="G802">
        <f t="shared" si="84"/>
        <v>0</v>
      </c>
      <c r="H802">
        <f t="shared" si="84"/>
        <v>0</v>
      </c>
      <c r="I802">
        <f t="shared" si="85"/>
        <v>0</v>
      </c>
      <c r="J802">
        <f t="shared" si="85"/>
        <v>0</v>
      </c>
      <c r="K802">
        <f t="shared" si="86"/>
        <v>0</v>
      </c>
      <c r="L802">
        <f t="shared" si="86"/>
        <v>0</v>
      </c>
      <c r="M802" s="11">
        <f t="shared" si="87"/>
        <v>0</v>
      </c>
      <c r="N802">
        <f t="shared" si="88"/>
        <v>142389100</v>
      </c>
      <c r="O802" s="11">
        <f t="shared" si="89"/>
        <v>1187801.8555796156</v>
      </c>
      <c r="P802" s="11">
        <f t="shared" si="90"/>
        <v>141201298.14442039</v>
      </c>
    </row>
    <row r="803" spans="3:16" x14ac:dyDescent="0.25">
      <c r="C803">
        <v>794</v>
      </c>
      <c r="D803">
        <v>1.55585</v>
      </c>
      <c r="E803">
        <v>1.0359400000000001</v>
      </c>
      <c r="F803">
        <v>9.1962999999999993E-3</v>
      </c>
      <c r="G803">
        <f t="shared" si="84"/>
        <v>9.4149999999999956E-2</v>
      </c>
      <c r="H803">
        <f t="shared" si="84"/>
        <v>0</v>
      </c>
      <c r="I803">
        <f t="shared" si="85"/>
        <v>0.11405999999999983</v>
      </c>
      <c r="J803">
        <f t="shared" si="85"/>
        <v>6.4060000000000006E-2</v>
      </c>
      <c r="K803">
        <f t="shared" si="86"/>
        <v>0</v>
      </c>
      <c r="L803">
        <f t="shared" si="86"/>
        <v>0</v>
      </c>
      <c r="M803" s="11">
        <f t="shared" si="87"/>
        <v>3513527.6924899984</v>
      </c>
      <c r="N803">
        <f t="shared" si="88"/>
        <v>119699200</v>
      </c>
      <c r="O803" s="11">
        <f t="shared" si="89"/>
        <v>1187801.8555796156</v>
      </c>
      <c r="P803" s="11">
        <f t="shared" si="90"/>
        <v>122024925.83691038</v>
      </c>
    </row>
    <row r="804" spans="3:16" x14ac:dyDescent="0.25">
      <c r="C804">
        <v>795</v>
      </c>
      <c r="D804">
        <v>1.5162199999999999</v>
      </c>
      <c r="E804">
        <v>1.1093500000000001</v>
      </c>
      <c r="F804">
        <v>9.3982000000000007E-3</v>
      </c>
      <c r="G804">
        <f t="shared" si="84"/>
        <v>0.13378000000000001</v>
      </c>
      <c r="H804">
        <f t="shared" si="84"/>
        <v>3.3780000000000143E-2</v>
      </c>
      <c r="I804">
        <f t="shared" si="85"/>
        <v>4.0649999999999853E-2</v>
      </c>
      <c r="J804">
        <f t="shared" si="85"/>
        <v>0</v>
      </c>
      <c r="K804">
        <f t="shared" si="86"/>
        <v>0</v>
      </c>
      <c r="L804">
        <f t="shared" si="86"/>
        <v>0</v>
      </c>
      <c r="M804" s="11">
        <f t="shared" si="87"/>
        <v>5737928.3647300033</v>
      </c>
      <c r="N804">
        <f t="shared" si="88"/>
        <v>123384700</v>
      </c>
      <c r="O804" s="11">
        <f t="shared" si="89"/>
        <v>1187801.8555796156</v>
      </c>
      <c r="P804" s="11">
        <f t="shared" si="90"/>
        <v>127934826.50915039</v>
      </c>
    </row>
    <row r="805" spans="3:16" x14ac:dyDescent="0.25">
      <c r="C805">
        <v>796</v>
      </c>
      <c r="D805">
        <v>1.83236</v>
      </c>
      <c r="E805">
        <v>1.3559600000000001</v>
      </c>
      <c r="F805">
        <v>9.3539999999999995E-3</v>
      </c>
      <c r="G805">
        <f t="shared" si="84"/>
        <v>0</v>
      </c>
      <c r="H805">
        <f t="shared" si="84"/>
        <v>0</v>
      </c>
      <c r="I805">
        <f t="shared" si="85"/>
        <v>0</v>
      </c>
      <c r="J805">
        <f t="shared" si="85"/>
        <v>0</v>
      </c>
      <c r="K805">
        <f t="shared" si="86"/>
        <v>0</v>
      </c>
      <c r="L805">
        <f t="shared" si="86"/>
        <v>0</v>
      </c>
      <c r="M805" s="11">
        <f t="shared" si="87"/>
        <v>0</v>
      </c>
      <c r="N805">
        <f t="shared" si="88"/>
        <v>141861200</v>
      </c>
      <c r="O805" s="11">
        <f t="shared" si="89"/>
        <v>1187801.8555796156</v>
      </c>
      <c r="P805" s="11">
        <f t="shared" si="90"/>
        <v>140673398.14442039</v>
      </c>
    </row>
    <row r="806" spans="3:16" x14ac:dyDescent="0.25">
      <c r="C806">
        <v>797</v>
      </c>
      <c r="D806">
        <v>1.87171</v>
      </c>
      <c r="E806">
        <v>1.3733</v>
      </c>
      <c r="F806">
        <v>9.7459999999999995E-3</v>
      </c>
      <c r="G806">
        <f t="shared" si="84"/>
        <v>0</v>
      </c>
      <c r="H806">
        <f t="shared" si="84"/>
        <v>0</v>
      </c>
      <c r="I806">
        <f t="shared" si="85"/>
        <v>0</v>
      </c>
      <c r="J806">
        <f t="shared" si="85"/>
        <v>0</v>
      </c>
      <c r="K806">
        <f t="shared" si="86"/>
        <v>0</v>
      </c>
      <c r="L806">
        <f t="shared" si="86"/>
        <v>0</v>
      </c>
      <c r="M806" s="11">
        <f t="shared" si="87"/>
        <v>0</v>
      </c>
      <c r="N806">
        <f t="shared" si="88"/>
        <v>145083200</v>
      </c>
      <c r="O806" s="11">
        <f t="shared" si="89"/>
        <v>1187801.8555796156</v>
      </c>
      <c r="P806" s="11">
        <f t="shared" si="90"/>
        <v>143895398.14442039</v>
      </c>
    </row>
    <row r="807" spans="3:16" x14ac:dyDescent="0.25">
      <c r="C807">
        <v>798</v>
      </c>
      <c r="D807">
        <v>1.7388699999999999</v>
      </c>
      <c r="E807">
        <v>1.33192</v>
      </c>
      <c r="F807">
        <v>9.3746999999999997E-3</v>
      </c>
      <c r="G807">
        <f t="shared" si="84"/>
        <v>0</v>
      </c>
      <c r="H807">
        <f t="shared" si="84"/>
        <v>0</v>
      </c>
      <c r="I807">
        <f t="shared" si="85"/>
        <v>0</v>
      </c>
      <c r="J807">
        <f t="shared" si="85"/>
        <v>0</v>
      </c>
      <c r="K807">
        <f t="shared" si="86"/>
        <v>0</v>
      </c>
      <c r="L807">
        <f t="shared" si="86"/>
        <v>0</v>
      </c>
      <c r="M807" s="11">
        <f t="shared" si="87"/>
        <v>0</v>
      </c>
      <c r="N807">
        <f t="shared" si="88"/>
        <v>138872200</v>
      </c>
      <c r="O807" s="11">
        <f t="shared" si="89"/>
        <v>1187801.8555796156</v>
      </c>
      <c r="P807" s="11">
        <f t="shared" si="90"/>
        <v>137684398.14442039</v>
      </c>
    </row>
    <row r="808" spans="3:16" x14ac:dyDescent="0.25">
      <c r="C808">
        <v>799</v>
      </c>
      <c r="D808">
        <v>1.8169900000000001</v>
      </c>
      <c r="E808">
        <v>1.3291999999999999</v>
      </c>
      <c r="F808">
        <v>9.3658999999999999E-3</v>
      </c>
      <c r="G808">
        <f t="shared" si="84"/>
        <v>0</v>
      </c>
      <c r="H808">
        <f t="shared" si="84"/>
        <v>0</v>
      </c>
      <c r="I808">
        <f t="shared" si="85"/>
        <v>0</v>
      </c>
      <c r="J808">
        <f t="shared" si="85"/>
        <v>0</v>
      </c>
      <c r="K808">
        <f t="shared" si="86"/>
        <v>0</v>
      </c>
      <c r="L808">
        <f t="shared" si="86"/>
        <v>0</v>
      </c>
      <c r="M808" s="11">
        <f t="shared" si="87"/>
        <v>0</v>
      </c>
      <c r="N808">
        <f t="shared" si="88"/>
        <v>140263400</v>
      </c>
      <c r="O808" s="11">
        <f t="shared" si="89"/>
        <v>1187801.8555796156</v>
      </c>
      <c r="P808" s="11">
        <f t="shared" si="90"/>
        <v>139075598.14442039</v>
      </c>
    </row>
    <row r="809" spans="3:16" x14ac:dyDescent="0.25">
      <c r="C809">
        <v>800</v>
      </c>
      <c r="D809">
        <v>1.71994</v>
      </c>
      <c r="E809">
        <v>1.23275</v>
      </c>
      <c r="F809">
        <v>8.4046999999999993E-3</v>
      </c>
      <c r="G809">
        <f t="shared" si="84"/>
        <v>0</v>
      </c>
      <c r="H809">
        <f t="shared" si="84"/>
        <v>0</v>
      </c>
      <c r="I809">
        <f t="shared" si="85"/>
        <v>0</v>
      </c>
      <c r="J809">
        <f t="shared" si="85"/>
        <v>0</v>
      </c>
      <c r="K809">
        <f t="shared" si="86"/>
        <v>9.5300000000001286E-5</v>
      </c>
      <c r="L809">
        <f t="shared" si="86"/>
        <v>0</v>
      </c>
      <c r="M809" s="11">
        <f t="shared" si="87"/>
        <v>292598.68951030396</v>
      </c>
      <c r="N809">
        <f t="shared" si="88"/>
        <v>129655100</v>
      </c>
      <c r="O809" s="11">
        <f t="shared" si="89"/>
        <v>1187801.8555796156</v>
      </c>
      <c r="P809" s="11">
        <f t="shared" si="90"/>
        <v>128759896.83393069</v>
      </c>
    </row>
    <row r="810" spans="3:16" x14ac:dyDescent="0.25">
      <c r="C810">
        <v>801</v>
      </c>
      <c r="D810">
        <v>1.80348</v>
      </c>
      <c r="E810">
        <v>1.3878900000000001</v>
      </c>
      <c r="F810">
        <v>9.5451000000000008E-3</v>
      </c>
      <c r="G810">
        <f t="shared" si="84"/>
        <v>0</v>
      </c>
      <c r="H810">
        <f t="shared" si="84"/>
        <v>0</v>
      </c>
      <c r="I810">
        <f t="shared" si="85"/>
        <v>0</v>
      </c>
      <c r="J810">
        <f t="shared" si="85"/>
        <v>0</v>
      </c>
      <c r="K810">
        <f t="shared" si="86"/>
        <v>0</v>
      </c>
      <c r="L810">
        <f t="shared" si="86"/>
        <v>0</v>
      </c>
      <c r="M810" s="11">
        <f t="shared" si="87"/>
        <v>0</v>
      </c>
      <c r="N810">
        <f t="shared" si="88"/>
        <v>143644500</v>
      </c>
      <c r="O810" s="11">
        <f t="shared" si="89"/>
        <v>1187801.8555796156</v>
      </c>
      <c r="P810" s="11">
        <f t="shared" si="90"/>
        <v>142456698.14442039</v>
      </c>
    </row>
    <row r="811" spans="3:16" x14ac:dyDescent="0.25">
      <c r="C811">
        <v>802</v>
      </c>
      <c r="D811">
        <v>1.5064500000000001</v>
      </c>
      <c r="E811">
        <v>1.18686</v>
      </c>
      <c r="F811">
        <v>7.7949999999999998E-3</v>
      </c>
      <c r="G811">
        <f t="shared" si="84"/>
        <v>0.14354999999999984</v>
      </c>
      <c r="H811">
        <f t="shared" si="84"/>
        <v>4.3549999999999978E-2</v>
      </c>
      <c r="I811">
        <f t="shared" si="85"/>
        <v>0</v>
      </c>
      <c r="J811">
        <f t="shared" si="85"/>
        <v>0</v>
      </c>
      <c r="K811">
        <f t="shared" si="86"/>
        <v>7.0500000000000076E-4</v>
      </c>
      <c r="L811">
        <f t="shared" si="86"/>
        <v>2.0500000000000032E-4</v>
      </c>
      <c r="M811" s="11">
        <f t="shared" si="87"/>
        <v>8494267.4319349956</v>
      </c>
      <c r="N811">
        <f t="shared" si="88"/>
        <v>120652000</v>
      </c>
      <c r="O811" s="11">
        <f t="shared" si="89"/>
        <v>1187801.8555796156</v>
      </c>
      <c r="P811" s="11">
        <f t="shared" si="90"/>
        <v>127958465.57635538</v>
      </c>
    </row>
    <row r="812" spans="3:16" x14ac:dyDescent="0.25">
      <c r="C812">
        <v>803</v>
      </c>
      <c r="D812">
        <v>1.7722599999999999</v>
      </c>
      <c r="E812">
        <v>1.2226600000000001</v>
      </c>
      <c r="F812">
        <v>8.2389000000000004E-3</v>
      </c>
      <c r="G812">
        <f t="shared" si="84"/>
        <v>0</v>
      </c>
      <c r="H812">
        <f t="shared" si="84"/>
        <v>0</v>
      </c>
      <c r="I812">
        <f t="shared" si="85"/>
        <v>0</v>
      </c>
      <c r="J812">
        <f t="shared" si="85"/>
        <v>0</v>
      </c>
      <c r="K812">
        <f t="shared" si="86"/>
        <v>2.6110000000000022E-4</v>
      </c>
      <c r="L812">
        <f t="shared" si="86"/>
        <v>0</v>
      </c>
      <c r="M812" s="11">
        <f t="shared" si="87"/>
        <v>801652.86286610062</v>
      </c>
      <c r="N812">
        <f t="shared" si="88"/>
        <v>129533800</v>
      </c>
      <c r="O812" s="11">
        <f t="shared" si="89"/>
        <v>1187801.8555796156</v>
      </c>
      <c r="P812" s="11">
        <f t="shared" si="90"/>
        <v>129147651.00728649</v>
      </c>
    </row>
    <row r="813" spans="3:16" x14ac:dyDescent="0.25">
      <c r="C813">
        <v>804</v>
      </c>
      <c r="D813">
        <v>1.56894</v>
      </c>
      <c r="E813">
        <v>1.1998200000000001</v>
      </c>
      <c r="F813">
        <v>8.8260999999999999E-3</v>
      </c>
      <c r="G813">
        <f t="shared" si="84"/>
        <v>8.105999999999991E-2</v>
      </c>
      <c r="H813">
        <f t="shared" si="84"/>
        <v>0</v>
      </c>
      <c r="I813">
        <f t="shared" si="85"/>
        <v>0</v>
      </c>
      <c r="J813">
        <f t="shared" si="85"/>
        <v>0</v>
      </c>
      <c r="K813">
        <f t="shared" si="86"/>
        <v>0</v>
      </c>
      <c r="L813">
        <f t="shared" si="86"/>
        <v>0</v>
      </c>
      <c r="M813" s="11">
        <f t="shared" si="87"/>
        <v>3025014.3457799968</v>
      </c>
      <c r="N813">
        <f t="shared" si="88"/>
        <v>126674200</v>
      </c>
      <c r="O813" s="11">
        <f t="shared" si="89"/>
        <v>1187801.8555796156</v>
      </c>
      <c r="P813" s="11">
        <f t="shared" si="90"/>
        <v>128511412.49020039</v>
      </c>
    </row>
    <row r="814" spans="3:16" x14ac:dyDescent="0.25">
      <c r="C814">
        <v>805</v>
      </c>
      <c r="D814">
        <v>1.81369</v>
      </c>
      <c r="E814">
        <v>1.38089</v>
      </c>
      <c r="F814">
        <v>9.1210000000000006E-3</v>
      </c>
      <c r="G814">
        <f t="shared" si="84"/>
        <v>0</v>
      </c>
      <c r="H814">
        <f t="shared" si="84"/>
        <v>0</v>
      </c>
      <c r="I814">
        <f t="shared" si="85"/>
        <v>0</v>
      </c>
      <c r="J814">
        <f t="shared" si="85"/>
        <v>0</v>
      </c>
      <c r="K814">
        <f t="shared" si="86"/>
        <v>0</v>
      </c>
      <c r="L814">
        <f t="shared" si="86"/>
        <v>0</v>
      </c>
      <c r="M814" s="11">
        <f t="shared" si="87"/>
        <v>0</v>
      </c>
      <c r="N814">
        <f t="shared" si="88"/>
        <v>141802300</v>
      </c>
      <c r="O814" s="11">
        <f t="shared" si="89"/>
        <v>1187801.8555796156</v>
      </c>
      <c r="P814" s="11">
        <f t="shared" si="90"/>
        <v>140614498.14442039</v>
      </c>
    </row>
    <row r="815" spans="3:16" x14ac:dyDescent="0.25">
      <c r="C815">
        <v>806</v>
      </c>
      <c r="D815">
        <v>1.5230900000000001</v>
      </c>
      <c r="E815">
        <v>1.28508</v>
      </c>
      <c r="F815">
        <v>9.2195999999999997E-3</v>
      </c>
      <c r="G815">
        <f t="shared" si="84"/>
        <v>0.12690999999999986</v>
      </c>
      <c r="H815">
        <f t="shared" si="84"/>
        <v>2.6909999999999989E-2</v>
      </c>
      <c r="I815">
        <f t="shared" si="85"/>
        <v>0</v>
      </c>
      <c r="J815">
        <f t="shared" si="85"/>
        <v>0</v>
      </c>
      <c r="K815">
        <f t="shared" si="86"/>
        <v>0</v>
      </c>
      <c r="L815">
        <f t="shared" si="86"/>
        <v>0</v>
      </c>
      <c r="M815" s="11">
        <f t="shared" si="87"/>
        <v>5329933.8390099946</v>
      </c>
      <c r="N815">
        <f t="shared" si="88"/>
        <v>131594200</v>
      </c>
      <c r="O815" s="11">
        <f t="shared" si="89"/>
        <v>1187801.8555796156</v>
      </c>
      <c r="P815" s="11">
        <f t="shared" si="90"/>
        <v>135736331.98343039</v>
      </c>
    </row>
    <row r="816" spans="3:16" x14ac:dyDescent="0.25">
      <c r="C816">
        <v>807</v>
      </c>
      <c r="D816">
        <v>1.91459</v>
      </c>
      <c r="E816">
        <v>1.4304600000000001</v>
      </c>
      <c r="F816">
        <v>8.8391000000000008E-3</v>
      </c>
      <c r="G816">
        <f t="shared" si="84"/>
        <v>0</v>
      </c>
      <c r="H816">
        <f t="shared" si="84"/>
        <v>0</v>
      </c>
      <c r="I816">
        <f t="shared" si="85"/>
        <v>0</v>
      </c>
      <c r="J816">
        <f t="shared" si="85"/>
        <v>0</v>
      </c>
      <c r="K816">
        <f t="shared" si="86"/>
        <v>0</v>
      </c>
      <c r="L816">
        <f t="shared" si="86"/>
        <v>0</v>
      </c>
      <c r="M816" s="11">
        <f t="shared" si="87"/>
        <v>0</v>
      </c>
      <c r="N816">
        <f t="shared" si="88"/>
        <v>145171200</v>
      </c>
      <c r="O816" s="11">
        <f t="shared" si="89"/>
        <v>1187801.8555796156</v>
      </c>
      <c r="P816" s="11">
        <f t="shared" si="90"/>
        <v>143983398.14442039</v>
      </c>
    </row>
    <row r="817" spans="3:16" x14ac:dyDescent="0.25">
      <c r="C817">
        <v>808</v>
      </c>
      <c r="D817">
        <v>1.6599200000000001</v>
      </c>
      <c r="E817">
        <v>1.1922699999999999</v>
      </c>
      <c r="F817">
        <v>7.9106999999999997E-3</v>
      </c>
      <c r="G817">
        <f t="shared" si="84"/>
        <v>0</v>
      </c>
      <c r="H817">
        <f t="shared" si="84"/>
        <v>0</v>
      </c>
      <c r="I817">
        <f t="shared" si="85"/>
        <v>0</v>
      </c>
      <c r="J817">
        <f t="shared" si="85"/>
        <v>0</v>
      </c>
      <c r="K817">
        <f t="shared" si="86"/>
        <v>5.8930000000000093E-4</v>
      </c>
      <c r="L817">
        <f t="shared" si="86"/>
        <v>8.930000000000049E-5</v>
      </c>
      <c r="M817" s="11">
        <f t="shared" si="87"/>
        <v>1814363.9252121029</v>
      </c>
      <c r="N817">
        <f t="shared" si="88"/>
        <v>124454700</v>
      </c>
      <c r="O817" s="11">
        <f t="shared" si="89"/>
        <v>1187801.8555796156</v>
      </c>
      <c r="P817" s="11">
        <f t="shared" si="90"/>
        <v>125081262.06963249</v>
      </c>
    </row>
    <row r="818" spans="3:16" x14ac:dyDescent="0.25">
      <c r="C818">
        <v>809</v>
      </c>
      <c r="D818">
        <v>1.6358299999999999</v>
      </c>
      <c r="E818">
        <v>1.14391</v>
      </c>
      <c r="F818">
        <v>8.8915000000000001E-3</v>
      </c>
      <c r="G818">
        <f t="shared" si="84"/>
        <v>1.4170000000000016E-2</v>
      </c>
      <c r="H818">
        <f t="shared" si="84"/>
        <v>0</v>
      </c>
      <c r="I818">
        <f t="shared" si="85"/>
        <v>6.0899999999999288E-3</v>
      </c>
      <c r="J818">
        <f t="shared" si="85"/>
        <v>0</v>
      </c>
      <c r="K818">
        <f t="shared" si="86"/>
        <v>0</v>
      </c>
      <c r="L818">
        <f t="shared" si="86"/>
        <v>0</v>
      </c>
      <c r="M818" s="11">
        <f t="shared" si="87"/>
        <v>528799.6324000007</v>
      </c>
      <c r="N818">
        <f t="shared" si="88"/>
        <v>125478100</v>
      </c>
      <c r="O818" s="11">
        <f t="shared" si="89"/>
        <v>1187801.8555796156</v>
      </c>
      <c r="P818" s="11">
        <f t="shared" si="90"/>
        <v>124819097.77682039</v>
      </c>
    </row>
    <row r="819" spans="3:16" x14ac:dyDescent="0.25">
      <c r="C819">
        <v>810</v>
      </c>
      <c r="D819">
        <v>1.57477</v>
      </c>
      <c r="E819">
        <v>1.2159</v>
      </c>
      <c r="F819">
        <v>9.5715000000000001E-3</v>
      </c>
      <c r="G819">
        <f t="shared" si="84"/>
        <v>7.5229999999999908E-2</v>
      </c>
      <c r="H819">
        <f t="shared" si="84"/>
        <v>0</v>
      </c>
      <c r="I819">
        <f t="shared" si="85"/>
        <v>0</v>
      </c>
      <c r="J819">
        <f t="shared" si="85"/>
        <v>0</v>
      </c>
      <c r="K819">
        <f t="shared" si="86"/>
        <v>0</v>
      </c>
      <c r="L819">
        <f t="shared" si="86"/>
        <v>0</v>
      </c>
      <c r="M819" s="11">
        <f t="shared" si="87"/>
        <v>2807449.1639899965</v>
      </c>
      <c r="N819">
        <f t="shared" si="88"/>
        <v>130576400</v>
      </c>
      <c r="O819" s="11">
        <f t="shared" si="89"/>
        <v>1187801.8555796156</v>
      </c>
      <c r="P819" s="11">
        <f t="shared" si="90"/>
        <v>132196047.30841038</v>
      </c>
    </row>
    <row r="820" spans="3:16" x14ac:dyDescent="0.25">
      <c r="C820">
        <v>811</v>
      </c>
      <c r="D820">
        <v>1.52545</v>
      </c>
      <c r="E820">
        <v>1.1348</v>
      </c>
      <c r="F820">
        <v>7.7714999999999998E-3</v>
      </c>
      <c r="G820">
        <f t="shared" si="84"/>
        <v>0.12454999999999994</v>
      </c>
      <c r="H820">
        <f t="shared" si="84"/>
        <v>2.4550000000000072E-2</v>
      </c>
      <c r="I820">
        <f t="shared" si="85"/>
        <v>1.519999999999988E-2</v>
      </c>
      <c r="J820">
        <f t="shared" si="85"/>
        <v>0</v>
      </c>
      <c r="K820">
        <f t="shared" si="86"/>
        <v>7.2850000000000085E-4</v>
      </c>
      <c r="L820">
        <f t="shared" si="86"/>
        <v>2.285000000000004E-4</v>
      </c>
      <c r="M820" s="11">
        <f t="shared" si="87"/>
        <v>7439388.498164502</v>
      </c>
      <c r="N820">
        <f t="shared" si="88"/>
        <v>118335000</v>
      </c>
      <c r="O820" s="11">
        <f t="shared" si="89"/>
        <v>1187801.8555796156</v>
      </c>
      <c r="P820" s="11">
        <f t="shared" si="90"/>
        <v>124586586.64258489</v>
      </c>
    </row>
    <row r="821" spans="3:16" x14ac:dyDescent="0.25">
      <c r="C821">
        <v>812</v>
      </c>
      <c r="D821">
        <v>1.6676</v>
      </c>
      <c r="E821">
        <v>1.2287999999999999</v>
      </c>
      <c r="F821">
        <v>8.3990999999999996E-3</v>
      </c>
      <c r="G821">
        <f t="shared" si="84"/>
        <v>0</v>
      </c>
      <c r="H821">
        <f t="shared" si="84"/>
        <v>0</v>
      </c>
      <c r="I821">
        <f t="shared" si="85"/>
        <v>0</v>
      </c>
      <c r="J821">
        <f t="shared" si="85"/>
        <v>0</v>
      </c>
      <c r="K821">
        <f t="shared" si="86"/>
        <v>1.0090000000000099E-4</v>
      </c>
      <c r="L821">
        <f t="shared" si="86"/>
        <v>0</v>
      </c>
      <c r="M821" s="11">
        <f t="shared" si="87"/>
        <v>309792.31659590302</v>
      </c>
      <c r="N821">
        <f t="shared" si="88"/>
        <v>128388400</v>
      </c>
      <c r="O821" s="11">
        <f t="shared" si="89"/>
        <v>1187801.8555796156</v>
      </c>
      <c r="P821" s="11">
        <f t="shared" si="90"/>
        <v>127510390.46101628</v>
      </c>
    </row>
    <row r="822" spans="3:16" x14ac:dyDescent="0.25">
      <c r="C822">
        <v>813</v>
      </c>
      <c r="D822">
        <v>1.6233500000000001</v>
      </c>
      <c r="E822">
        <v>1.29118</v>
      </c>
      <c r="F822">
        <v>9.9343999999999995E-3</v>
      </c>
      <c r="G822">
        <f t="shared" si="84"/>
        <v>2.664999999999984E-2</v>
      </c>
      <c r="H822">
        <f t="shared" si="84"/>
        <v>0</v>
      </c>
      <c r="I822">
        <f t="shared" si="85"/>
        <v>0</v>
      </c>
      <c r="J822">
        <f t="shared" si="85"/>
        <v>0</v>
      </c>
      <c r="K822">
        <f t="shared" si="86"/>
        <v>0</v>
      </c>
      <c r="L822">
        <f t="shared" si="86"/>
        <v>0</v>
      </c>
      <c r="M822" s="11">
        <f t="shared" si="87"/>
        <v>994530.37644999404</v>
      </c>
      <c r="N822">
        <f t="shared" si="88"/>
        <v>136763600</v>
      </c>
      <c r="O822" s="11">
        <f t="shared" si="89"/>
        <v>1187801.8555796156</v>
      </c>
      <c r="P822" s="11">
        <f t="shared" si="90"/>
        <v>136570328.52087039</v>
      </c>
    </row>
    <row r="823" spans="3:16" x14ac:dyDescent="0.25">
      <c r="C823">
        <v>814</v>
      </c>
      <c r="D823">
        <v>1.71818</v>
      </c>
      <c r="E823">
        <v>1.32721</v>
      </c>
      <c r="F823">
        <v>8.9782999999999998E-3</v>
      </c>
      <c r="G823">
        <f t="shared" si="84"/>
        <v>0</v>
      </c>
      <c r="H823">
        <f t="shared" si="84"/>
        <v>0</v>
      </c>
      <c r="I823">
        <f t="shared" si="85"/>
        <v>0</v>
      </c>
      <c r="J823">
        <f t="shared" si="85"/>
        <v>0</v>
      </c>
      <c r="K823">
        <f t="shared" si="86"/>
        <v>0</v>
      </c>
      <c r="L823">
        <f t="shared" si="86"/>
        <v>0</v>
      </c>
      <c r="M823" s="11">
        <f t="shared" si="87"/>
        <v>0</v>
      </c>
      <c r="N823">
        <f t="shared" si="88"/>
        <v>136637300</v>
      </c>
      <c r="O823" s="11">
        <f t="shared" si="89"/>
        <v>1187801.8555796156</v>
      </c>
      <c r="P823" s="11">
        <f t="shared" si="90"/>
        <v>135449498.14442039</v>
      </c>
    </row>
    <row r="824" spans="3:16" x14ac:dyDescent="0.25">
      <c r="C824">
        <v>815</v>
      </c>
      <c r="D824">
        <v>1.67842</v>
      </c>
      <c r="E824">
        <v>1.29634</v>
      </c>
      <c r="F824">
        <v>9.3784999999999997E-3</v>
      </c>
      <c r="G824">
        <f t="shared" si="84"/>
        <v>0</v>
      </c>
      <c r="H824">
        <f t="shared" si="84"/>
        <v>0</v>
      </c>
      <c r="I824">
        <f t="shared" si="85"/>
        <v>0</v>
      </c>
      <c r="J824">
        <f t="shared" si="85"/>
        <v>0</v>
      </c>
      <c r="K824">
        <f t="shared" si="86"/>
        <v>0</v>
      </c>
      <c r="L824">
        <f t="shared" si="86"/>
        <v>0</v>
      </c>
      <c r="M824" s="11">
        <f t="shared" si="87"/>
        <v>0</v>
      </c>
      <c r="N824">
        <f t="shared" si="88"/>
        <v>135899400</v>
      </c>
      <c r="O824" s="11">
        <f t="shared" si="89"/>
        <v>1187801.8555796156</v>
      </c>
      <c r="P824" s="11">
        <f t="shared" si="90"/>
        <v>134711598.14442039</v>
      </c>
    </row>
    <row r="825" spans="3:16" x14ac:dyDescent="0.25">
      <c r="C825">
        <v>816</v>
      </c>
      <c r="D825">
        <v>1.82246</v>
      </c>
      <c r="E825">
        <v>1.43503</v>
      </c>
      <c r="F825">
        <v>9.5902999999999995E-3</v>
      </c>
      <c r="G825">
        <f t="shared" si="84"/>
        <v>0</v>
      </c>
      <c r="H825">
        <f t="shared" si="84"/>
        <v>0</v>
      </c>
      <c r="I825">
        <f t="shared" si="85"/>
        <v>0</v>
      </c>
      <c r="J825">
        <f t="shared" si="85"/>
        <v>0</v>
      </c>
      <c r="K825">
        <f t="shared" si="86"/>
        <v>0</v>
      </c>
      <c r="L825">
        <f t="shared" si="86"/>
        <v>0</v>
      </c>
      <c r="M825" s="11">
        <f t="shared" si="87"/>
        <v>0</v>
      </c>
      <c r="N825">
        <f t="shared" si="88"/>
        <v>146561900</v>
      </c>
      <c r="O825" s="11">
        <f t="shared" si="89"/>
        <v>1187801.8555796156</v>
      </c>
      <c r="P825" s="11">
        <f t="shared" si="90"/>
        <v>145374098.14442039</v>
      </c>
    </row>
    <row r="826" spans="3:16" x14ac:dyDescent="0.25">
      <c r="C826">
        <v>817</v>
      </c>
      <c r="D826">
        <v>1.6379600000000001</v>
      </c>
      <c r="E826">
        <v>1.3129299999999999</v>
      </c>
      <c r="F826">
        <v>8.7893999999999993E-3</v>
      </c>
      <c r="G826">
        <f t="shared" si="84"/>
        <v>1.2039999999999829E-2</v>
      </c>
      <c r="H826">
        <f t="shared" si="84"/>
        <v>0</v>
      </c>
      <c r="I826">
        <f t="shared" si="85"/>
        <v>0</v>
      </c>
      <c r="J826">
        <f t="shared" si="85"/>
        <v>0</v>
      </c>
      <c r="K826">
        <f t="shared" si="86"/>
        <v>0</v>
      </c>
      <c r="L826">
        <f t="shared" si="86"/>
        <v>0</v>
      </c>
      <c r="M826" s="11">
        <f t="shared" si="87"/>
        <v>449311.28451999358</v>
      </c>
      <c r="N826">
        <f t="shared" si="88"/>
        <v>133563300</v>
      </c>
      <c r="O826" s="11">
        <f t="shared" si="89"/>
        <v>1187801.8555796156</v>
      </c>
      <c r="P826" s="11">
        <f t="shared" si="90"/>
        <v>132824809.42894039</v>
      </c>
    </row>
    <row r="827" spans="3:16" x14ac:dyDescent="0.25">
      <c r="C827">
        <v>818</v>
      </c>
      <c r="D827">
        <v>1.9369099999999999</v>
      </c>
      <c r="E827">
        <v>1.3913800000000001</v>
      </c>
      <c r="F827">
        <v>8.6125999999999998E-3</v>
      </c>
      <c r="G827">
        <f t="shared" si="84"/>
        <v>0</v>
      </c>
      <c r="H827">
        <f t="shared" si="84"/>
        <v>0</v>
      </c>
      <c r="I827">
        <f t="shared" si="85"/>
        <v>0</v>
      </c>
      <c r="J827">
        <f t="shared" si="85"/>
        <v>0</v>
      </c>
      <c r="K827">
        <f t="shared" si="86"/>
        <v>0</v>
      </c>
      <c r="L827">
        <f t="shared" si="86"/>
        <v>0</v>
      </c>
      <c r="M827" s="11">
        <f t="shared" si="87"/>
        <v>0</v>
      </c>
      <c r="N827">
        <f t="shared" si="88"/>
        <v>142757600</v>
      </c>
      <c r="O827" s="11">
        <f t="shared" si="89"/>
        <v>1187801.8555796156</v>
      </c>
      <c r="P827" s="11">
        <f t="shared" si="90"/>
        <v>141569798.14442039</v>
      </c>
    </row>
    <row r="828" spans="3:16" x14ac:dyDescent="0.25">
      <c r="C828">
        <v>819</v>
      </c>
      <c r="D828">
        <v>1.5984799999999999</v>
      </c>
      <c r="E828">
        <v>1.1679200000000001</v>
      </c>
      <c r="F828">
        <v>8.3932999999999994E-3</v>
      </c>
      <c r="G828">
        <f t="shared" si="84"/>
        <v>5.152000000000001E-2</v>
      </c>
      <c r="H828">
        <f t="shared" si="84"/>
        <v>0</v>
      </c>
      <c r="I828">
        <f t="shared" si="85"/>
        <v>0</v>
      </c>
      <c r="J828">
        <f t="shared" si="85"/>
        <v>0</v>
      </c>
      <c r="K828">
        <f t="shared" si="86"/>
        <v>1.0670000000000124E-4</v>
      </c>
      <c r="L828">
        <f t="shared" si="86"/>
        <v>0</v>
      </c>
      <c r="M828" s="11">
        <f t="shared" si="87"/>
        <v>2250234.3355517043</v>
      </c>
      <c r="N828">
        <f t="shared" si="88"/>
        <v>123938800</v>
      </c>
      <c r="O828" s="11">
        <f t="shared" si="89"/>
        <v>1187801.8555796156</v>
      </c>
      <c r="P828" s="11">
        <f t="shared" si="90"/>
        <v>125001232.47997209</v>
      </c>
    </row>
    <row r="829" spans="3:16" x14ac:dyDescent="0.25">
      <c r="C829">
        <v>820</v>
      </c>
      <c r="D829">
        <v>1.5808599999999999</v>
      </c>
      <c r="E829">
        <v>1.2745899999999999</v>
      </c>
      <c r="F829">
        <v>8.0575999999999998E-3</v>
      </c>
      <c r="G829">
        <f t="shared" si="84"/>
        <v>6.9139999999999979E-2</v>
      </c>
      <c r="H829">
        <f t="shared" si="84"/>
        <v>0</v>
      </c>
      <c r="I829">
        <f t="shared" si="85"/>
        <v>0</v>
      </c>
      <c r="J829">
        <f t="shared" si="85"/>
        <v>0</v>
      </c>
      <c r="K829">
        <f t="shared" si="86"/>
        <v>4.4240000000000078E-4</v>
      </c>
      <c r="L829">
        <f t="shared" si="86"/>
        <v>0</v>
      </c>
      <c r="M829" s="11">
        <f t="shared" si="87"/>
        <v>3938477.7865824015</v>
      </c>
      <c r="N829">
        <f t="shared" si="88"/>
        <v>127577100</v>
      </c>
      <c r="O829" s="11">
        <f t="shared" si="89"/>
        <v>1187801.8555796156</v>
      </c>
      <c r="P829" s="11">
        <f t="shared" si="90"/>
        <v>130327775.93100278</v>
      </c>
    </row>
    <row r="830" spans="3:16" x14ac:dyDescent="0.25">
      <c r="C830">
        <v>821</v>
      </c>
      <c r="D830">
        <v>1.86995</v>
      </c>
      <c r="E830">
        <v>1.3553500000000001</v>
      </c>
      <c r="F830">
        <v>9.1286000000000006E-3</v>
      </c>
      <c r="G830">
        <f t="shared" si="84"/>
        <v>0</v>
      </c>
      <c r="H830">
        <f t="shared" si="84"/>
        <v>0</v>
      </c>
      <c r="I830">
        <f t="shared" si="85"/>
        <v>0</v>
      </c>
      <c r="J830">
        <f t="shared" si="85"/>
        <v>0</v>
      </c>
      <c r="K830">
        <f t="shared" si="86"/>
        <v>0</v>
      </c>
      <c r="L830">
        <f t="shared" si="86"/>
        <v>0</v>
      </c>
      <c r="M830" s="11">
        <f t="shared" si="87"/>
        <v>0</v>
      </c>
      <c r="N830">
        <f t="shared" si="88"/>
        <v>141680900</v>
      </c>
      <c r="O830" s="11">
        <f t="shared" si="89"/>
        <v>1187801.8555796156</v>
      </c>
      <c r="P830" s="11">
        <f t="shared" si="90"/>
        <v>140493098.14442039</v>
      </c>
    </row>
    <row r="831" spans="3:16" x14ac:dyDescent="0.25">
      <c r="C831">
        <v>822</v>
      </c>
      <c r="D831">
        <v>2.12399</v>
      </c>
      <c r="E831">
        <v>1.5866800000000001</v>
      </c>
      <c r="F831">
        <v>1.0038E-2</v>
      </c>
      <c r="G831">
        <f t="shared" si="84"/>
        <v>0</v>
      </c>
      <c r="H831">
        <f t="shared" si="84"/>
        <v>0</v>
      </c>
      <c r="I831">
        <f t="shared" si="85"/>
        <v>0</v>
      </c>
      <c r="J831">
        <f t="shared" si="85"/>
        <v>0</v>
      </c>
      <c r="K831">
        <f t="shared" si="86"/>
        <v>0</v>
      </c>
      <c r="L831">
        <f t="shared" si="86"/>
        <v>0</v>
      </c>
      <c r="M831" s="11">
        <f t="shared" si="87"/>
        <v>0</v>
      </c>
      <c r="N831">
        <f t="shared" si="88"/>
        <v>161965800</v>
      </c>
      <c r="O831" s="11">
        <f t="shared" si="89"/>
        <v>1187801.8555796156</v>
      </c>
      <c r="P831" s="11">
        <f t="shared" si="90"/>
        <v>160777998.14442039</v>
      </c>
    </row>
    <row r="832" spans="3:16" x14ac:dyDescent="0.25">
      <c r="C832">
        <v>823</v>
      </c>
      <c r="D832">
        <v>1.6557900000000001</v>
      </c>
      <c r="E832">
        <v>1.22241</v>
      </c>
      <c r="F832">
        <v>8.6358000000000008E-3</v>
      </c>
      <c r="G832">
        <f t="shared" si="84"/>
        <v>0</v>
      </c>
      <c r="H832">
        <f t="shared" si="84"/>
        <v>0</v>
      </c>
      <c r="I832">
        <f t="shared" si="85"/>
        <v>0</v>
      </c>
      <c r="J832">
        <f t="shared" si="85"/>
        <v>0</v>
      </c>
      <c r="K832">
        <f t="shared" si="86"/>
        <v>0</v>
      </c>
      <c r="L832">
        <f t="shared" si="86"/>
        <v>0</v>
      </c>
      <c r="M832" s="11">
        <f t="shared" si="87"/>
        <v>0</v>
      </c>
      <c r="N832">
        <f t="shared" si="88"/>
        <v>128779500</v>
      </c>
      <c r="O832" s="11">
        <f t="shared" si="89"/>
        <v>1187801.8555796156</v>
      </c>
      <c r="P832" s="11">
        <f t="shared" si="90"/>
        <v>127591698.14442039</v>
      </c>
    </row>
    <row r="833" spans="3:16" x14ac:dyDescent="0.25">
      <c r="C833">
        <v>824</v>
      </c>
      <c r="D833">
        <v>1.63144</v>
      </c>
      <c r="E833">
        <v>1.18913</v>
      </c>
      <c r="F833">
        <v>8.0418999999999994E-3</v>
      </c>
      <c r="G833">
        <f t="shared" si="84"/>
        <v>1.855999999999991E-2</v>
      </c>
      <c r="H833">
        <f t="shared" si="84"/>
        <v>0</v>
      </c>
      <c r="I833">
        <f t="shared" si="85"/>
        <v>0</v>
      </c>
      <c r="J833">
        <f t="shared" si="85"/>
        <v>0</v>
      </c>
      <c r="K833">
        <f t="shared" si="86"/>
        <v>4.5810000000000121E-4</v>
      </c>
      <c r="L833">
        <f t="shared" si="86"/>
        <v>0</v>
      </c>
      <c r="M833" s="11">
        <f t="shared" si="87"/>
        <v>2099126.1346931001</v>
      </c>
      <c r="N833">
        <f t="shared" si="88"/>
        <v>124252900</v>
      </c>
      <c r="O833" s="11">
        <f t="shared" si="89"/>
        <v>1187801.8555796156</v>
      </c>
      <c r="P833" s="11">
        <f t="shared" si="90"/>
        <v>125164224.27911349</v>
      </c>
    </row>
    <row r="834" spans="3:16" x14ac:dyDescent="0.25">
      <c r="C834">
        <v>825</v>
      </c>
      <c r="D834">
        <v>1.5814699999999999</v>
      </c>
      <c r="E834">
        <v>1.22248</v>
      </c>
      <c r="F834">
        <v>8.4545000000000002E-3</v>
      </c>
      <c r="G834">
        <f t="shared" si="84"/>
        <v>6.852999999999998E-2</v>
      </c>
      <c r="H834">
        <f t="shared" si="84"/>
        <v>0</v>
      </c>
      <c r="I834">
        <f t="shared" si="85"/>
        <v>0</v>
      </c>
      <c r="J834">
        <f t="shared" si="85"/>
        <v>0</v>
      </c>
      <c r="K834">
        <f t="shared" si="86"/>
        <v>4.5500000000000401E-5</v>
      </c>
      <c r="L834">
        <f t="shared" si="86"/>
        <v>0</v>
      </c>
      <c r="M834" s="11">
        <f t="shared" si="87"/>
        <v>2697115.3569605006</v>
      </c>
      <c r="N834">
        <f t="shared" si="88"/>
        <v>126571400</v>
      </c>
      <c r="O834" s="11">
        <f t="shared" si="89"/>
        <v>1187801.8555796156</v>
      </c>
      <c r="P834" s="11">
        <f t="shared" si="90"/>
        <v>128080713.50138089</v>
      </c>
    </row>
    <row r="835" spans="3:16" x14ac:dyDescent="0.25">
      <c r="C835">
        <v>826</v>
      </c>
      <c r="D835">
        <v>1.49386</v>
      </c>
      <c r="E835">
        <v>1.08961</v>
      </c>
      <c r="F835">
        <v>8.1954999999999997E-3</v>
      </c>
      <c r="G835">
        <f t="shared" si="84"/>
        <v>0.15613999999999995</v>
      </c>
      <c r="H835">
        <f t="shared" si="84"/>
        <v>5.6140000000000079E-2</v>
      </c>
      <c r="I835">
        <f t="shared" si="85"/>
        <v>6.0389999999999944E-2</v>
      </c>
      <c r="J835">
        <f t="shared" si="85"/>
        <v>1.0390000000000121E-2</v>
      </c>
      <c r="K835">
        <f t="shared" si="86"/>
        <v>3.0450000000000095E-4</v>
      </c>
      <c r="L835">
        <f t="shared" si="86"/>
        <v>0</v>
      </c>
      <c r="M835" s="11">
        <f t="shared" si="87"/>
        <v>8000735.1338295024</v>
      </c>
      <c r="N835">
        <f t="shared" si="88"/>
        <v>117139700</v>
      </c>
      <c r="O835" s="11">
        <f t="shared" si="89"/>
        <v>1187801.8555796156</v>
      </c>
      <c r="P835" s="11">
        <f t="shared" si="90"/>
        <v>123952633.27824989</v>
      </c>
    </row>
    <row r="836" spans="3:16" x14ac:dyDescent="0.25">
      <c r="C836">
        <v>827</v>
      </c>
      <c r="D836">
        <v>1.85782</v>
      </c>
      <c r="E836">
        <v>1.4179600000000001</v>
      </c>
      <c r="F836">
        <v>8.7711999999999998E-3</v>
      </c>
      <c r="G836">
        <f t="shared" si="84"/>
        <v>0</v>
      </c>
      <c r="H836">
        <f t="shared" si="84"/>
        <v>0</v>
      </c>
      <c r="I836">
        <f t="shared" si="85"/>
        <v>0</v>
      </c>
      <c r="J836">
        <f t="shared" si="85"/>
        <v>0</v>
      </c>
      <c r="K836">
        <f t="shared" si="86"/>
        <v>0</v>
      </c>
      <c r="L836">
        <f t="shared" si="86"/>
        <v>0</v>
      </c>
      <c r="M836" s="11">
        <f t="shared" si="87"/>
        <v>0</v>
      </c>
      <c r="N836">
        <f t="shared" si="88"/>
        <v>143139200</v>
      </c>
      <c r="O836" s="11">
        <f t="shared" si="89"/>
        <v>1187801.8555796156</v>
      </c>
      <c r="P836" s="11">
        <f t="shared" si="90"/>
        <v>141951398.14442039</v>
      </c>
    </row>
    <row r="837" spans="3:16" x14ac:dyDescent="0.25">
      <c r="C837">
        <v>828</v>
      </c>
      <c r="D837">
        <v>1.5417000000000001</v>
      </c>
      <c r="E837">
        <v>1.1089899999999999</v>
      </c>
      <c r="F837">
        <v>7.9348000000000005E-3</v>
      </c>
      <c r="G837">
        <f t="shared" si="84"/>
        <v>0.10829999999999984</v>
      </c>
      <c r="H837">
        <f t="shared" si="84"/>
        <v>8.2999999999999741E-3</v>
      </c>
      <c r="I837">
        <f t="shared" si="85"/>
        <v>4.1009999999999991E-2</v>
      </c>
      <c r="J837">
        <f t="shared" si="85"/>
        <v>0</v>
      </c>
      <c r="K837">
        <f t="shared" si="86"/>
        <v>5.6520000000000008E-4</v>
      </c>
      <c r="L837">
        <f t="shared" si="86"/>
        <v>6.5199999999999633E-5</v>
      </c>
      <c r="M837" s="11">
        <f t="shared" si="87"/>
        <v>5963748.9972343938</v>
      </c>
      <c r="N837">
        <f t="shared" si="88"/>
        <v>118022700</v>
      </c>
      <c r="O837" s="11">
        <f t="shared" si="89"/>
        <v>1187801.8555796156</v>
      </c>
      <c r="P837" s="11">
        <f t="shared" si="90"/>
        <v>122798647.14165477</v>
      </c>
    </row>
    <row r="838" spans="3:16" x14ac:dyDescent="0.25">
      <c r="C838">
        <v>829</v>
      </c>
      <c r="D838">
        <v>1.67563</v>
      </c>
      <c r="E838">
        <v>1.32189</v>
      </c>
      <c r="F838">
        <v>8.6584000000000001E-3</v>
      </c>
      <c r="G838">
        <f t="shared" si="84"/>
        <v>0</v>
      </c>
      <c r="H838">
        <f t="shared" si="84"/>
        <v>0</v>
      </c>
      <c r="I838">
        <f t="shared" si="85"/>
        <v>0</v>
      </c>
      <c r="J838">
        <f t="shared" si="85"/>
        <v>0</v>
      </c>
      <c r="K838">
        <f t="shared" si="86"/>
        <v>0</v>
      </c>
      <c r="L838">
        <f t="shared" si="86"/>
        <v>0</v>
      </c>
      <c r="M838" s="11">
        <f t="shared" si="87"/>
        <v>0</v>
      </c>
      <c r="N838">
        <f t="shared" si="88"/>
        <v>134240700</v>
      </c>
      <c r="O838" s="11">
        <f t="shared" si="89"/>
        <v>1187801.8555796156</v>
      </c>
      <c r="P838" s="11">
        <f t="shared" si="90"/>
        <v>133052898.14442039</v>
      </c>
    </row>
    <row r="839" spans="3:16" x14ac:dyDescent="0.25">
      <c r="C839">
        <v>830</v>
      </c>
      <c r="D839">
        <v>1.50969</v>
      </c>
      <c r="E839">
        <v>1.16652</v>
      </c>
      <c r="F839">
        <v>8.4431000000000003E-3</v>
      </c>
      <c r="G839">
        <f t="shared" si="84"/>
        <v>0.14030999999999993</v>
      </c>
      <c r="H839">
        <f t="shared" si="84"/>
        <v>4.0310000000000068E-2</v>
      </c>
      <c r="I839">
        <f t="shared" si="85"/>
        <v>0</v>
      </c>
      <c r="J839">
        <f t="shared" si="85"/>
        <v>0</v>
      </c>
      <c r="K839">
        <f t="shared" si="86"/>
        <v>5.6900000000000353E-5</v>
      </c>
      <c r="L839">
        <f t="shared" si="86"/>
        <v>0</v>
      </c>
      <c r="M839" s="11">
        <f t="shared" si="87"/>
        <v>6300423.3387619006</v>
      </c>
      <c r="N839">
        <f t="shared" si="88"/>
        <v>122292200</v>
      </c>
      <c r="O839" s="11">
        <f t="shared" si="89"/>
        <v>1187801.8555796156</v>
      </c>
      <c r="P839" s="11">
        <f t="shared" si="90"/>
        <v>127404821.48318228</v>
      </c>
    </row>
    <row r="840" spans="3:16" x14ac:dyDescent="0.25">
      <c r="C840">
        <v>831</v>
      </c>
      <c r="D840">
        <v>1.66082</v>
      </c>
      <c r="E840">
        <v>1.1855899999999999</v>
      </c>
      <c r="F840">
        <v>8.3925000000000007E-3</v>
      </c>
      <c r="G840">
        <f t="shared" si="84"/>
        <v>0</v>
      </c>
      <c r="H840">
        <f t="shared" si="84"/>
        <v>0</v>
      </c>
      <c r="I840">
        <f t="shared" si="85"/>
        <v>0</v>
      </c>
      <c r="J840">
        <f t="shared" si="85"/>
        <v>0</v>
      </c>
      <c r="K840">
        <f t="shared" si="86"/>
        <v>1.0749999999999996E-4</v>
      </c>
      <c r="L840">
        <f t="shared" si="86"/>
        <v>0</v>
      </c>
      <c r="M840" s="11">
        <f t="shared" si="87"/>
        <v>330056.23423249985</v>
      </c>
      <c r="N840">
        <f t="shared" si="88"/>
        <v>126065900</v>
      </c>
      <c r="O840" s="11">
        <f t="shared" si="89"/>
        <v>1187801.8555796156</v>
      </c>
      <c r="P840" s="11">
        <f t="shared" si="90"/>
        <v>125208154.37865289</v>
      </c>
    </row>
    <row r="841" spans="3:16" x14ac:dyDescent="0.25">
      <c r="C841">
        <v>832</v>
      </c>
      <c r="D841">
        <v>1.7220299999999999</v>
      </c>
      <c r="E841">
        <v>1.22333</v>
      </c>
      <c r="F841">
        <v>8.8269000000000004E-3</v>
      </c>
      <c r="G841">
        <f t="shared" si="84"/>
        <v>0</v>
      </c>
      <c r="H841">
        <f t="shared" si="84"/>
        <v>0</v>
      </c>
      <c r="I841">
        <f t="shared" si="85"/>
        <v>0</v>
      </c>
      <c r="J841">
        <f t="shared" si="85"/>
        <v>0</v>
      </c>
      <c r="K841">
        <f t="shared" si="86"/>
        <v>0</v>
      </c>
      <c r="L841">
        <f t="shared" si="86"/>
        <v>0</v>
      </c>
      <c r="M841" s="11">
        <f t="shared" si="87"/>
        <v>0</v>
      </c>
      <c r="N841">
        <f t="shared" si="88"/>
        <v>130914700</v>
      </c>
      <c r="O841" s="11">
        <f t="shared" si="89"/>
        <v>1187801.8555796156</v>
      </c>
      <c r="P841" s="11">
        <f t="shared" si="90"/>
        <v>129726898.14442039</v>
      </c>
    </row>
    <row r="842" spans="3:16" x14ac:dyDescent="0.25">
      <c r="C842">
        <v>833</v>
      </c>
      <c r="D842">
        <v>1.58575</v>
      </c>
      <c r="E842">
        <v>1.2217100000000001</v>
      </c>
      <c r="F842">
        <v>7.9664000000000002E-3</v>
      </c>
      <c r="G842">
        <f t="shared" si="84"/>
        <v>6.4249999999999918E-2</v>
      </c>
      <c r="H842">
        <f t="shared" si="84"/>
        <v>0</v>
      </c>
      <c r="I842">
        <f t="shared" si="85"/>
        <v>0</v>
      </c>
      <c r="J842">
        <f t="shared" si="85"/>
        <v>0</v>
      </c>
      <c r="K842">
        <f t="shared" si="86"/>
        <v>5.3360000000000039E-4</v>
      </c>
      <c r="L842">
        <f t="shared" si="86"/>
        <v>3.3599999999999949E-5</v>
      </c>
      <c r="M842" s="11">
        <f t="shared" si="87"/>
        <v>4037899.2136091981</v>
      </c>
      <c r="N842">
        <f t="shared" si="88"/>
        <v>124666100</v>
      </c>
      <c r="O842" s="11">
        <f t="shared" si="89"/>
        <v>1187801.8555796156</v>
      </c>
      <c r="P842" s="11">
        <f t="shared" si="90"/>
        <v>127516197.35802959</v>
      </c>
    </row>
    <row r="843" spans="3:16" x14ac:dyDescent="0.25">
      <c r="C843">
        <v>834</v>
      </c>
      <c r="D843">
        <v>1.73062</v>
      </c>
      <c r="E843">
        <v>1.2736700000000001</v>
      </c>
      <c r="F843">
        <v>9.0110999999999993E-3</v>
      </c>
      <c r="G843">
        <f t="shared" ref="G843:H874" si="91">IF($D843&lt;G$9,G$9-$D843,0)</f>
        <v>0</v>
      </c>
      <c r="H843">
        <f t="shared" si="91"/>
        <v>0</v>
      </c>
      <c r="I843">
        <f t="shared" ref="I843:J874" si="92">IF($E843&lt;I$9,I$9-$E843,0)</f>
        <v>0</v>
      </c>
      <c r="J843">
        <f t="shared" si="92"/>
        <v>0</v>
      </c>
      <c r="K843">
        <f t="shared" ref="K843:L906" si="93">IF($F843&lt;K$9,K$9-$F843,0)</f>
        <v>0</v>
      </c>
      <c r="L843">
        <f t="shared" si="93"/>
        <v>0</v>
      </c>
      <c r="M843" s="11">
        <f t="shared" ref="M843:M906" si="94">SUMPRODUCT($G$5:$L$5,G843:L843)</f>
        <v>0</v>
      </c>
      <c r="N843">
        <f t="shared" ref="N843:N906" si="95">SUMPRODUCT(D843:F843,$D$6:$F$6)</f>
        <v>134340300</v>
      </c>
      <c r="O843" s="11">
        <f t="shared" ref="O843:O906" si="96">$I$3</f>
        <v>1187801.8555796156</v>
      </c>
      <c r="P843" s="11">
        <f t="shared" ref="P843:P906" si="97">N843+M843-O843</f>
        <v>133152498.14442039</v>
      </c>
    </row>
    <row r="844" spans="3:16" x14ac:dyDescent="0.25">
      <c r="C844">
        <v>835</v>
      </c>
      <c r="D844">
        <v>1.7583299999999999</v>
      </c>
      <c r="E844">
        <v>1.40856</v>
      </c>
      <c r="F844">
        <v>8.3332000000000007E-3</v>
      </c>
      <c r="G844">
        <f t="shared" si="91"/>
        <v>0</v>
      </c>
      <c r="H844">
        <f t="shared" si="91"/>
        <v>0</v>
      </c>
      <c r="I844">
        <f t="shared" si="92"/>
        <v>0</v>
      </c>
      <c r="J844">
        <f t="shared" si="92"/>
        <v>0</v>
      </c>
      <c r="K844">
        <f t="shared" si="93"/>
        <v>1.6679999999999993E-4</v>
      </c>
      <c r="L844">
        <f t="shared" si="93"/>
        <v>0</v>
      </c>
      <c r="M844" s="11">
        <f t="shared" si="94"/>
        <v>512124.46390679979</v>
      </c>
      <c r="N844">
        <f t="shared" si="95"/>
        <v>138927400</v>
      </c>
      <c r="O844" s="11">
        <f t="shared" si="96"/>
        <v>1187801.8555796156</v>
      </c>
      <c r="P844" s="11">
        <f t="shared" si="97"/>
        <v>138251722.60832718</v>
      </c>
    </row>
    <row r="845" spans="3:16" x14ac:dyDescent="0.25">
      <c r="C845">
        <v>836</v>
      </c>
      <c r="D845">
        <v>1.71573</v>
      </c>
      <c r="E845">
        <v>1.27484</v>
      </c>
      <c r="F845">
        <v>8.8652000000000002E-3</v>
      </c>
      <c r="G845">
        <f t="shared" si="91"/>
        <v>0</v>
      </c>
      <c r="H845">
        <f t="shared" si="91"/>
        <v>0</v>
      </c>
      <c r="I845">
        <f t="shared" si="92"/>
        <v>0</v>
      </c>
      <c r="J845">
        <f t="shared" si="92"/>
        <v>0</v>
      </c>
      <c r="K845">
        <f t="shared" si="93"/>
        <v>0</v>
      </c>
      <c r="L845">
        <f t="shared" si="93"/>
        <v>0</v>
      </c>
      <c r="M845" s="11">
        <f t="shared" si="94"/>
        <v>0</v>
      </c>
      <c r="N845">
        <f t="shared" si="95"/>
        <v>133517400</v>
      </c>
      <c r="O845" s="11">
        <f t="shared" si="96"/>
        <v>1187801.8555796156</v>
      </c>
      <c r="P845" s="11">
        <f t="shared" si="97"/>
        <v>132329598.14442039</v>
      </c>
    </row>
    <row r="846" spans="3:16" x14ac:dyDescent="0.25">
      <c r="C846">
        <v>837</v>
      </c>
      <c r="D846">
        <v>1.7094199999999999</v>
      </c>
      <c r="E846">
        <v>1.2990299999999999</v>
      </c>
      <c r="F846">
        <v>8.9622999999999994E-3</v>
      </c>
      <c r="G846">
        <f t="shared" si="91"/>
        <v>0</v>
      </c>
      <c r="H846">
        <f t="shared" si="91"/>
        <v>0</v>
      </c>
      <c r="I846">
        <f t="shared" si="92"/>
        <v>0</v>
      </c>
      <c r="J846">
        <f t="shared" si="92"/>
        <v>0</v>
      </c>
      <c r="K846">
        <f t="shared" si="93"/>
        <v>0</v>
      </c>
      <c r="L846">
        <f t="shared" si="93"/>
        <v>0</v>
      </c>
      <c r="M846" s="11">
        <f t="shared" si="94"/>
        <v>0</v>
      </c>
      <c r="N846">
        <f t="shared" si="95"/>
        <v>134989100</v>
      </c>
      <c r="O846" s="11">
        <f t="shared" si="96"/>
        <v>1187801.8555796156</v>
      </c>
      <c r="P846" s="11">
        <f t="shared" si="97"/>
        <v>133801298.14442039</v>
      </c>
    </row>
    <row r="847" spans="3:16" x14ac:dyDescent="0.25">
      <c r="C847">
        <v>838</v>
      </c>
      <c r="D847">
        <v>1.391</v>
      </c>
      <c r="E847">
        <v>1.16246</v>
      </c>
      <c r="F847">
        <v>9.1240000000000002E-3</v>
      </c>
      <c r="G847">
        <f t="shared" si="91"/>
        <v>0.2589999999999999</v>
      </c>
      <c r="H847">
        <f t="shared" si="91"/>
        <v>0.15900000000000003</v>
      </c>
      <c r="I847">
        <f t="shared" si="92"/>
        <v>0</v>
      </c>
      <c r="J847">
        <f t="shared" si="92"/>
        <v>0</v>
      </c>
      <c r="K847">
        <f t="shared" si="93"/>
        <v>0</v>
      </c>
      <c r="L847">
        <f t="shared" si="93"/>
        <v>0</v>
      </c>
      <c r="M847" s="11">
        <f t="shared" si="94"/>
        <v>13174403.748999996</v>
      </c>
      <c r="N847">
        <f t="shared" si="95"/>
        <v>122439000</v>
      </c>
      <c r="O847" s="11">
        <f t="shared" si="96"/>
        <v>1187801.8555796156</v>
      </c>
      <c r="P847" s="11">
        <f t="shared" si="97"/>
        <v>134425601.89342037</v>
      </c>
    </row>
    <row r="848" spans="3:16" x14ac:dyDescent="0.25">
      <c r="C848">
        <v>839</v>
      </c>
      <c r="D848">
        <v>1.6332800000000001</v>
      </c>
      <c r="E848">
        <v>1.13402</v>
      </c>
      <c r="F848">
        <v>8.7548999999999995E-3</v>
      </c>
      <c r="G848">
        <f t="shared" si="91"/>
        <v>1.6719999999999846E-2</v>
      </c>
      <c r="H848">
        <f t="shared" si="91"/>
        <v>0</v>
      </c>
      <c r="I848">
        <f t="shared" si="92"/>
        <v>1.5979999999999883E-2</v>
      </c>
      <c r="J848">
        <f t="shared" si="92"/>
        <v>0</v>
      </c>
      <c r="K848">
        <f t="shared" si="93"/>
        <v>0</v>
      </c>
      <c r="L848">
        <f t="shared" si="93"/>
        <v>0</v>
      </c>
      <c r="M848" s="11">
        <f t="shared" si="94"/>
        <v>623961.97553999431</v>
      </c>
      <c r="N848">
        <f t="shared" si="95"/>
        <v>124386200</v>
      </c>
      <c r="O848" s="11">
        <f t="shared" si="96"/>
        <v>1187801.8555796156</v>
      </c>
      <c r="P848" s="11">
        <f t="shared" si="97"/>
        <v>123822360.11996038</v>
      </c>
    </row>
    <row r="849" spans="3:16" x14ac:dyDescent="0.25">
      <c r="C849">
        <v>840</v>
      </c>
      <c r="D849">
        <v>1.6703399999999999</v>
      </c>
      <c r="E849">
        <v>1.27763</v>
      </c>
      <c r="F849">
        <v>8.4825999999999999E-3</v>
      </c>
      <c r="G849">
        <f t="shared" si="91"/>
        <v>0</v>
      </c>
      <c r="H849">
        <f t="shared" si="91"/>
        <v>0</v>
      </c>
      <c r="I849">
        <f t="shared" si="92"/>
        <v>0</v>
      </c>
      <c r="J849">
        <f t="shared" si="92"/>
        <v>0</v>
      </c>
      <c r="K849">
        <f t="shared" si="93"/>
        <v>1.7400000000000748E-5</v>
      </c>
      <c r="L849">
        <f t="shared" si="93"/>
        <v>0</v>
      </c>
      <c r="M849" s="11">
        <f t="shared" si="94"/>
        <v>53423.055587402298</v>
      </c>
      <c r="N849">
        <f t="shared" si="95"/>
        <v>131218700</v>
      </c>
      <c r="O849" s="11">
        <f t="shared" si="96"/>
        <v>1187801.8555796156</v>
      </c>
      <c r="P849" s="11">
        <f t="shared" si="97"/>
        <v>130084321.20000778</v>
      </c>
    </row>
    <row r="850" spans="3:16" x14ac:dyDescent="0.25">
      <c r="C850">
        <v>841</v>
      </c>
      <c r="D850">
        <v>1.7858499999999999</v>
      </c>
      <c r="E850">
        <v>1.2684800000000001</v>
      </c>
      <c r="F850">
        <v>9.1559999999999992E-3</v>
      </c>
      <c r="G850">
        <f t="shared" si="91"/>
        <v>0</v>
      </c>
      <c r="H850">
        <f t="shared" si="91"/>
        <v>0</v>
      </c>
      <c r="I850">
        <f t="shared" si="92"/>
        <v>0</v>
      </c>
      <c r="J850">
        <f t="shared" si="92"/>
        <v>0</v>
      </c>
      <c r="K850">
        <f t="shared" si="93"/>
        <v>0</v>
      </c>
      <c r="L850">
        <f t="shared" si="93"/>
        <v>0</v>
      </c>
      <c r="M850" s="11">
        <f t="shared" si="94"/>
        <v>0</v>
      </c>
      <c r="N850">
        <f t="shared" si="95"/>
        <v>135765000</v>
      </c>
      <c r="O850" s="11">
        <f t="shared" si="96"/>
        <v>1187801.8555796156</v>
      </c>
      <c r="P850" s="11">
        <f t="shared" si="97"/>
        <v>134577198.14442039</v>
      </c>
    </row>
    <row r="851" spans="3:16" x14ac:dyDescent="0.25">
      <c r="C851">
        <v>842</v>
      </c>
      <c r="D851">
        <v>1.51742</v>
      </c>
      <c r="E851">
        <v>1.17639</v>
      </c>
      <c r="F851">
        <v>8.3581999999999997E-3</v>
      </c>
      <c r="G851">
        <f t="shared" si="91"/>
        <v>0.13257999999999992</v>
      </c>
      <c r="H851">
        <f t="shared" si="91"/>
        <v>3.2580000000000053E-2</v>
      </c>
      <c r="I851">
        <f t="shared" si="92"/>
        <v>0</v>
      </c>
      <c r="J851">
        <f t="shared" si="92"/>
        <v>0</v>
      </c>
      <c r="K851">
        <f t="shared" si="93"/>
        <v>1.4180000000000095E-4</v>
      </c>
      <c r="L851">
        <f t="shared" si="93"/>
        <v>0</v>
      </c>
      <c r="M851" s="11">
        <f t="shared" si="94"/>
        <v>6102027.092511801</v>
      </c>
      <c r="N851">
        <f t="shared" si="95"/>
        <v>122600700</v>
      </c>
      <c r="O851" s="11">
        <f t="shared" si="96"/>
        <v>1187801.8555796156</v>
      </c>
      <c r="P851" s="11">
        <f t="shared" si="97"/>
        <v>127514925.23693219</v>
      </c>
    </row>
    <row r="852" spans="3:16" x14ac:dyDescent="0.25">
      <c r="C852">
        <v>843</v>
      </c>
      <c r="D852">
        <v>1.6577200000000001</v>
      </c>
      <c r="E852">
        <v>1.30057</v>
      </c>
      <c r="F852">
        <v>9.5370000000000003E-3</v>
      </c>
      <c r="G852">
        <f t="shared" si="91"/>
        <v>0</v>
      </c>
      <c r="H852">
        <f t="shared" si="91"/>
        <v>0</v>
      </c>
      <c r="I852">
        <f t="shared" si="92"/>
        <v>0</v>
      </c>
      <c r="J852">
        <f t="shared" si="92"/>
        <v>0</v>
      </c>
      <c r="K852">
        <f t="shared" si="93"/>
        <v>0</v>
      </c>
      <c r="L852">
        <f t="shared" si="93"/>
        <v>0</v>
      </c>
      <c r="M852" s="11">
        <f t="shared" si="94"/>
        <v>0</v>
      </c>
      <c r="N852">
        <f t="shared" si="95"/>
        <v>136330900</v>
      </c>
      <c r="O852" s="11">
        <f t="shared" si="96"/>
        <v>1187801.8555796156</v>
      </c>
      <c r="P852" s="11">
        <f t="shared" si="97"/>
        <v>135143098.14442039</v>
      </c>
    </row>
    <row r="853" spans="3:16" x14ac:dyDescent="0.25">
      <c r="C853">
        <v>844</v>
      </c>
      <c r="D853">
        <v>1.4095899999999999</v>
      </c>
      <c r="E853">
        <v>1.07666</v>
      </c>
      <c r="F853">
        <v>8.6820999999999999E-3</v>
      </c>
      <c r="G853">
        <f t="shared" si="91"/>
        <v>0.24041000000000001</v>
      </c>
      <c r="H853">
        <f t="shared" si="91"/>
        <v>0.14041000000000015</v>
      </c>
      <c r="I853">
        <f t="shared" si="92"/>
        <v>7.3339999999999961E-2</v>
      </c>
      <c r="J853">
        <f t="shared" si="92"/>
        <v>2.3340000000000138E-2</v>
      </c>
      <c r="K853">
        <f t="shared" si="93"/>
        <v>0</v>
      </c>
      <c r="L853">
        <f t="shared" si="93"/>
        <v>0</v>
      </c>
      <c r="M853" s="11">
        <f t="shared" si="94"/>
        <v>12070403.065570002</v>
      </c>
      <c r="N853">
        <f t="shared" si="95"/>
        <v>116753200</v>
      </c>
      <c r="O853" s="11">
        <f t="shared" si="96"/>
        <v>1187801.8555796156</v>
      </c>
      <c r="P853" s="11">
        <f t="shared" si="97"/>
        <v>127635801.20999038</v>
      </c>
    </row>
    <row r="854" spans="3:16" x14ac:dyDescent="0.25">
      <c r="C854">
        <v>845</v>
      </c>
      <c r="D854">
        <v>1.3872599999999999</v>
      </c>
      <c r="E854">
        <v>1.0188600000000001</v>
      </c>
      <c r="F854">
        <v>8.4866999999999998E-3</v>
      </c>
      <c r="G854">
        <f t="shared" si="91"/>
        <v>0.26273999999999997</v>
      </c>
      <c r="H854">
        <f t="shared" si="91"/>
        <v>0.16274000000000011</v>
      </c>
      <c r="I854">
        <f t="shared" si="92"/>
        <v>0.13113999999999981</v>
      </c>
      <c r="J854">
        <f t="shared" si="92"/>
        <v>8.113999999999999E-2</v>
      </c>
      <c r="K854">
        <f t="shared" si="93"/>
        <v>1.3300000000000811E-5</v>
      </c>
      <c r="L854">
        <f t="shared" si="93"/>
        <v>0</v>
      </c>
      <c r="M854" s="11">
        <f t="shared" si="94"/>
        <v>13437368.664728304</v>
      </c>
      <c r="N854">
        <f t="shared" si="95"/>
        <v>112635000</v>
      </c>
      <c r="O854" s="11">
        <f t="shared" si="96"/>
        <v>1187801.8555796156</v>
      </c>
      <c r="P854" s="11">
        <f t="shared" si="97"/>
        <v>124884566.80914868</v>
      </c>
    </row>
    <row r="855" spans="3:16" x14ac:dyDescent="0.25">
      <c r="C855">
        <v>846</v>
      </c>
      <c r="D855">
        <v>1.71326</v>
      </c>
      <c r="E855">
        <v>1.2475799999999999</v>
      </c>
      <c r="F855">
        <v>8.6190999999999993E-3</v>
      </c>
      <c r="G855">
        <f t="shared" si="91"/>
        <v>0</v>
      </c>
      <c r="H855">
        <f t="shared" si="91"/>
        <v>0</v>
      </c>
      <c r="I855">
        <f t="shared" si="92"/>
        <v>0</v>
      </c>
      <c r="J855">
        <f t="shared" si="92"/>
        <v>0</v>
      </c>
      <c r="K855">
        <f t="shared" si="93"/>
        <v>0</v>
      </c>
      <c r="L855">
        <f t="shared" si="93"/>
        <v>0</v>
      </c>
      <c r="M855" s="11">
        <f t="shared" si="94"/>
        <v>0</v>
      </c>
      <c r="N855">
        <f t="shared" si="95"/>
        <v>131120600</v>
      </c>
      <c r="O855" s="11">
        <f t="shared" si="96"/>
        <v>1187801.8555796156</v>
      </c>
      <c r="P855" s="11">
        <f t="shared" si="97"/>
        <v>129932798.14442039</v>
      </c>
    </row>
    <row r="856" spans="3:16" x14ac:dyDescent="0.25">
      <c r="C856">
        <v>847</v>
      </c>
      <c r="D856">
        <v>1.62114</v>
      </c>
      <c r="E856">
        <v>1.1887099999999999</v>
      </c>
      <c r="F856">
        <v>9.0747999999999992E-3</v>
      </c>
      <c r="G856">
        <f t="shared" si="91"/>
        <v>2.8859999999999886E-2</v>
      </c>
      <c r="H856">
        <f t="shared" si="91"/>
        <v>0</v>
      </c>
      <c r="I856">
        <f t="shared" si="92"/>
        <v>0</v>
      </c>
      <c r="J856">
        <f t="shared" si="92"/>
        <v>0</v>
      </c>
      <c r="K856">
        <f t="shared" si="93"/>
        <v>0</v>
      </c>
      <c r="L856">
        <f t="shared" si="93"/>
        <v>0</v>
      </c>
      <c r="M856" s="11">
        <f t="shared" si="94"/>
        <v>1077003.6271799956</v>
      </c>
      <c r="N856">
        <f t="shared" si="95"/>
        <v>128157500</v>
      </c>
      <c r="O856" s="11">
        <f t="shared" si="96"/>
        <v>1187801.8555796156</v>
      </c>
      <c r="P856" s="11">
        <f t="shared" si="97"/>
        <v>128046701.77160038</v>
      </c>
    </row>
    <row r="857" spans="3:16" x14ac:dyDescent="0.25">
      <c r="C857">
        <v>848</v>
      </c>
      <c r="D857">
        <v>1.54837</v>
      </c>
      <c r="E857">
        <v>1.07131</v>
      </c>
      <c r="F857">
        <v>8.7186999999999994E-3</v>
      </c>
      <c r="G857">
        <f t="shared" si="91"/>
        <v>0.10162999999999989</v>
      </c>
      <c r="H857">
        <f t="shared" si="91"/>
        <v>1.6300000000000203E-3</v>
      </c>
      <c r="I857">
        <f t="shared" si="92"/>
        <v>7.8689999999999927E-2</v>
      </c>
      <c r="J857">
        <f t="shared" si="92"/>
        <v>2.8690000000000104E-2</v>
      </c>
      <c r="K857">
        <f t="shared" si="93"/>
        <v>0</v>
      </c>
      <c r="L857">
        <f t="shared" si="93"/>
        <v>0</v>
      </c>
      <c r="M857" s="11">
        <f t="shared" si="94"/>
        <v>3828633.1631399961</v>
      </c>
      <c r="N857">
        <f t="shared" si="95"/>
        <v>119407700</v>
      </c>
      <c r="O857" s="11">
        <f t="shared" si="96"/>
        <v>1187801.8555796156</v>
      </c>
      <c r="P857" s="11">
        <f t="shared" si="97"/>
        <v>122048531.30756038</v>
      </c>
    </row>
    <row r="858" spans="3:16" x14ac:dyDescent="0.25">
      <c r="C858">
        <v>849</v>
      </c>
      <c r="D858">
        <v>1.5560700000000001</v>
      </c>
      <c r="E858">
        <v>1.16303</v>
      </c>
      <c r="F858">
        <v>8.9904000000000008E-3</v>
      </c>
      <c r="G858">
        <f t="shared" si="91"/>
        <v>9.3929999999999847E-2</v>
      </c>
      <c r="H858">
        <f t="shared" si="91"/>
        <v>0</v>
      </c>
      <c r="I858">
        <f t="shared" si="92"/>
        <v>0</v>
      </c>
      <c r="J858">
        <f t="shared" si="92"/>
        <v>0</v>
      </c>
      <c r="K858">
        <f t="shared" si="93"/>
        <v>0</v>
      </c>
      <c r="L858">
        <f t="shared" si="93"/>
        <v>0</v>
      </c>
      <c r="M858" s="11">
        <f t="shared" si="94"/>
        <v>3505299.7470899941</v>
      </c>
      <c r="N858">
        <f t="shared" si="95"/>
        <v>125234500</v>
      </c>
      <c r="O858" s="11">
        <f t="shared" si="96"/>
        <v>1187801.8555796156</v>
      </c>
      <c r="P858" s="11">
        <f t="shared" si="97"/>
        <v>127551997.89151038</v>
      </c>
    </row>
    <row r="859" spans="3:16" x14ac:dyDescent="0.25">
      <c r="C859">
        <v>850</v>
      </c>
      <c r="D859">
        <v>1.7354099999999999</v>
      </c>
      <c r="E859">
        <v>1.20841</v>
      </c>
      <c r="F859">
        <v>8.9922999999999999E-3</v>
      </c>
      <c r="G859">
        <f t="shared" si="91"/>
        <v>0</v>
      </c>
      <c r="H859">
        <f t="shared" si="91"/>
        <v>0</v>
      </c>
      <c r="I859">
        <f t="shared" si="92"/>
        <v>0</v>
      </c>
      <c r="J859">
        <f t="shared" si="92"/>
        <v>0</v>
      </c>
      <c r="K859">
        <f t="shared" si="93"/>
        <v>0</v>
      </c>
      <c r="L859">
        <f t="shared" si="93"/>
        <v>0</v>
      </c>
      <c r="M859" s="11">
        <f t="shared" si="94"/>
        <v>0</v>
      </c>
      <c r="N859">
        <f t="shared" si="95"/>
        <v>131097900</v>
      </c>
      <c r="O859" s="11">
        <f t="shared" si="96"/>
        <v>1187801.8555796156</v>
      </c>
      <c r="P859" s="11">
        <f t="shared" si="97"/>
        <v>129910098.14442039</v>
      </c>
    </row>
    <row r="860" spans="3:16" x14ac:dyDescent="0.25">
      <c r="C860">
        <v>851</v>
      </c>
      <c r="D860">
        <v>1.6704600000000001</v>
      </c>
      <c r="E860">
        <v>1.2713699999999999</v>
      </c>
      <c r="F860">
        <v>8.9549E-3</v>
      </c>
      <c r="G860">
        <f t="shared" si="91"/>
        <v>0</v>
      </c>
      <c r="H860">
        <f t="shared" si="91"/>
        <v>0</v>
      </c>
      <c r="I860">
        <f t="shared" si="92"/>
        <v>0</v>
      </c>
      <c r="J860">
        <f t="shared" si="92"/>
        <v>0</v>
      </c>
      <c r="K860">
        <f t="shared" si="93"/>
        <v>0</v>
      </c>
      <c r="L860">
        <f t="shared" si="93"/>
        <v>0</v>
      </c>
      <c r="M860" s="11">
        <f t="shared" si="94"/>
        <v>0</v>
      </c>
      <c r="N860">
        <f t="shared" si="95"/>
        <v>132797300</v>
      </c>
      <c r="O860" s="11">
        <f t="shared" si="96"/>
        <v>1187801.8555796156</v>
      </c>
      <c r="P860" s="11">
        <f t="shared" si="97"/>
        <v>131609498.14442039</v>
      </c>
    </row>
    <row r="861" spans="3:16" x14ac:dyDescent="0.25">
      <c r="C861">
        <v>852</v>
      </c>
      <c r="D861">
        <v>1.39577</v>
      </c>
      <c r="E861">
        <v>1.0729299999999999</v>
      </c>
      <c r="F861">
        <v>7.7244000000000002E-3</v>
      </c>
      <c r="G861">
        <f t="shared" si="91"/>
        <v>0.25422999999999996</v>
      </c>
      <c r="H861">
        <f t="shared" si="91"/>
        <v>0.15423000000000009</v>
      </c>
      <c r="I861">
        <f t="shared" si="92"/>
        <v>7.7069999999999972E-2</v>
      </c>
      <c r="J861">
        <f t="shared" si="92"/>
        <v>2.7070000000000149E-2</v>
      </c>
      <c r="K861">
        <f t="shared" si="93"/>
        <v>7.7560000000000042E-4</v>
      </c>
      <c r="L861">
        <f t="shared" si="93"/>
        <v>2.7559999999999998E-4</v>
      </c>
      <c r="M861" s="11">
        <f t="shared" si="94"/>
        <v>15288013.671993202</v>
      </c>
      <c r="N861">
        <f t="shared" si="95"/>
        <v>112459500</v>
      </c>
      <c r="O861" s="11">
        <f t="shared" si="96"/>
        <v>1187801.8555796156</v>
      </c>
      <c r="P861" s="11">
        <f t="shared" si="97"/>
        <v>126559711.81641358</v>
      </c>
    </row>
    <row r="862" spans="3:16" x14ac:dyDescent="0.25">
      <c r="C862">
        <v>853</v>
      </c>
      <c r="D862">
        <v>1.3845099999999999</v>
      </c>
      <c r="E862">
        <v>1.0487899999999999</v>
      </c>
      <c r="F862">
        <v>8.1807000000000008E-3</v>
      </c>
      <c r="G862">
        <f t="shared" si="91"/>
        <v>0.26549</v>
      </c>
      <c r="H862">
        <f t="shared" si="91"/>
        <v>0.16549000000000014</v>
      </c>
      <c r="I862">
        <f t="shared" si="92"/>
        <v>0.10121000000000002</v>
      </c>
      <c r="J862">
        <f t="shared" si="92"/>
        <v>5.12100000000002E-2</v>
      </c>
      <c r="K862">
        <f t="shared" si="93"/>
        <v>3.1929999999999979E-4</v>
      </c>
      <c r="L862">
        <f t="shared" si="93"/>
        <v>0</v>
      </c>
      <c r="M862" s="11">
        <f t="shared" si="94"/>
        <v>14540186.423214303</v>
      </c>
      <c r="N862">
        <f t="shared" si="95"/>
        <v>112852500</v>
      </c>
      <c r="O862" s="11">
        <f t="shared" si="96"/>
        <v>1187801.8555796156</v>
      </c>
      <c r="P862" s="11">
        <f t="shared" si="97"/>
        <v>126204884.56763469</v>
      </c>
    </row>
    <row r="863" spans="3:16" x14ac:dyDescent="0.25">
      <c r="C863">
        <v>854</v>
      </c>
      <c r="D863">
        <v>1.4892799999999999</v>
      </c>
      <c r="E863">
        <v>1.06395</v>
      </c>
      <c r="F863">
        <v>8.1262000000000001E-3</v>
      </c>
      <c r="G863">
        <f t="shared" si="91"/>
        <v>0.16071999999999997</v>
      </c>
      <c r="H863">
        <f t="shared" si="91"/>
        <v>6.0720000000000107E-2</v>
      </c>
      <c r="I863">
        <f t="shared" si="92"/>
        <v>8.604999999999996E-2</v>
      </c>
      <c r="J863">
        <f t="shared" si="92"/>
        <v>3.6050000000000137E-2</v>
      </c>
      <c r="K863">
        <f t="shared" si="93"/>
        <v>3.7380000000000052E-4</v>
      </c>
      <c r="L863">
        <f t="shared" si="93"/>
        <v>0</v>
      </c>
      <c r="M863" s="11">
        <f t="shared" si="94"/>
        <v>8485505.5163338035</v>
      </c>
      <c r="N863">
        <f t="shared" si="95"/>
        <v>115487900</v>
      </c>
      <c r="O863" s="11">
        <f t="shared" si="96"/>
        <v>1187801.8555796156</v>
      </c>
      <c r="P863" s="11">
        <f t="shared" si="97"/>
        <v>122785603.66075419</v>
      </c>
    </row>
    <row r="864" spans="3:16" x14ac:dyDescent="0.25">
      <c r="C864">
        <v>855</v>
      </c>
      <c r="D864">
        <v>1.7552700000000001</v>
      </c>
      <c r="E864">
        <v>1.34049</v>
      </c>
      <c r="F864">
        <v>9.7534000000000006E-3</v>
      </c>
      <c r="G864">
        <f t="shared" si="91"/>
        <v>0</v>
      </c>
      <c r="H864">
        <f t="shared" si="91"/>
        <v>0</v>
      </c>
      <c r="I864">
        <f t="shared" si="92"/>
        <v>0</v>
      </c>
      <c r="J864">
        <f t="shared" si="92"/>
        <v>0</v>
      </c>
      <c r="K864">
        <f t="shared" si="93"/>
        <v>0</v>
      </c>
      <c r="L864">
        <f t="shared" si="93"/>
        <v>0</v>
      </c>
      <c r="M864" s="11">
        <f t="shared" si="94"/>
        <v>0</v>
      </c>
      <c r="N864">
        <f t="shared" si="95"/>
        <v>141143500</v>
      </c>
      <c r="O864" s="11">
        <f t="shared" si="96"/>
        <v>1187801.8555796156</v>
      </c>
      <c r="P864" s="11">
        <f t="shared" si="97"/>
        <v>139955698.14442039</v>
      </c>
    </row>
    <row r="865" spans="3:16" x14ac:dyDescent="0.25">
      <c r="C865">
        <v>856</v>
      </c>
      <c r="D865">
        <v>1.70329</v>
      </c>
      <c r="E865">
        <v>1.30813</v>
      </c>
      <c r="F865">
        <v>8.7653999999999996E-3</v>
      </c>
      <c r="G865">
        <f t="shared" si="91"/>
        <v>0</v>
      </c>
      <c r="H865">
        <f t="shared" si="91"/>
        <v>0</v>
      </c>
      <c r="I865">
        <f t="shared" si="92"/>
        <v>0</v>
      </c>
      <c r="J865">
        <f t="shared" si="92"/>
        <v>0</v>
      </c>
      <c r="K865">
        <f t="shared" si="93"/>
        <v>0</v>
      </c>
      <c r="L865">
        <f t="shared" si="93"/>
        <v>0</v>
      </c>
      <c r="M865" s="11">
        <f t="shared" si="94"/>
        <v>0</v>
      </c>
      <c r="N865">
        <f t="shared" si="95"/>
        <v>134533900</v>
      </c>
      <c r="O865" s="11">
        <f t="shared" si="96"/>
        <v>1187801.8555796156</v>
      </c>
      <c r="P865" s="11">
        <f t="shared" si="97"/>
        <v>133346098.14442039</v>
      </c>
    </row>
    <row r="866" spans="3:16" x14ac:dyDescent="0.25">
      <c r="C866">
        <v>857</v>
      </c>
      <c r="D866">
        <v>1.62273</v>
      </c>
      <c r="E866">
        <v>1.2157800000000001</v>
      </c>
      <c r="F866">
        <v>8.8001999999999993E-3</v>
      </c>
      <c r="G866">
        <f t="shared" si="91"/>
        <v>2.7269999999999905E-2</v>
      </c>
      <c r="H866">
        <f t="shared" si="91"/>
        <v>0</v>
      </c>
      <c r="I866">
        <f t="shared" si="92"/>
        <v>0</v>
      </c>
      <c r="J866">
        <f t="shared" si="92"/>
        <v>0</v>
      </c>
      <c r="K866">
        <f t="shared" si="93"/>
        <v>0</v>
      </c>
      <c r="L866">
        <f t="shared" si="93"/>
        <v>0</v>
      </c>
      <c r="M866" s="11">
        <f t="shared" si="94"/>
        <v>1017667.6685099965</v>
      </c>
      <c r="N866">
        <f t="shared" si="95"/>
        <v>128444400</v>
      </c>
      <c r="O866" s="11">
        <f t="shared" si="96"/>
        <v>1187801.8555796156</v>
      </c>
      <c r="P866" s="11">
        <f t="shared" si="97"/>
        <v>128274265.81293038</v>
      </c>
    </row>
    <row r="867" spans="3:16" x14ac:dyDescent="0.25">
      <c r="C867">
        <v>858</v>
      </c>
      <c r="D867">
        <v>1.5805800000000001</v>
      </c>
      <c r="E867">
        <v>1.2815700000000001</v>
      </c>
      <c r="F867">
        <v>9.5589000000000004E-3</v>
      </c>
      <c r="G867">
        <f t="shared" si="91"/>
        <v>6.9419999999999815E-2</v>
      </c>
      <c r="H867">
        <f t="shared" si="91"/>
        <v>0</v>
      </c>
      <c r="I867">
        <f t="shared" si="92"/>
        <v>0</v>
      </c>
      <c r="J867">
        <f t="shared" si="92"/>
        <v>0</v>
      </c>
      <c r="K867">
        <f t="shared" si="93"/>
        <v>0</v>
      </c>
      <c r="L867">
        <f t="shared" si="93"/>
        <v>0</v>
      </c>
      <c r="M867" s="11">
        <f t="shared" si="94"/>
        <v>2590630.3464599932</v>
      </c>
      <c r="N867">
        <f t="shared" si="95"/>
        <v>133925700.00000001</v>
      </c>
      <c r="O867" s="11">
        <f t="shared" si="96"/>
        <v>1187801.8555796156</v>
      </c>
      <c r="P867" s="11">
        <f t="shared" si="97"/>
        <v>135328528.4908804</v>
      </c>
    </row>
    <row r="868" spans="3:16" x14ac:dyDescent="0.25">
      <c r="C868">
        <v>859</v>
      </c>
      <c r="D868">
        <v>1.68462</v>
      </c>
      <c r="E868">
        <v>1.3916999999999999</v>
      </c>
      <c r="F868">
        <v>8.8857999999999993E-3</v>
      </c>
      <c r="G868">
        <f t="shared" si="91"/>
        <v>0</v>
      </c>
      <c r="H868">
        <f t="shared" si="91"/>
        <v>0</v>
      </c>
      <c r="I868">
        <f t="shared" si="92"/>
        <v>0</v>
      </c>
      <c r="J868">
        <f t="shared" si="92"/>
        <v>0</v>
      </c>
      <c r="K868">
        <f t="shared" si="93"/>
        <v>0</v>
      </c>
      <c r="L868">
        <f t="shared" si="93"/>
        <v>0</v>
      </c>
      <c r="M868" s="11">
        <f t="shared" si="94"/>
        <v>0</v>
      </c>
      <c r="N868">
        <f t="shared" si="95"/>
        <v>138820600</v>
      </c>
      <c r="O868" s="11">
        <f t="shared" si="96"/>
        <v>1187801.8555796156</v>
      </c>
      <c r="P868" s="11">
        <f t="shared" si="97"/>
        <v>137632798.14442039</v>
      </c>
    </row>
    <row r="869" spans="3:16" x14ac:dyDescent="0.25">
      <c r="C869">
        <v>860</v>
      </c>
      <c r="D869">
        <v>1.52501</v>
      </c>
      <c r="E869">
        <v>1.1509499999999999</v>
      </c>
      <c r="F869">
        <v>8.3111000000000001E-3</v>
      </c>
      <c r="G869">
        <f t="shared" si="91"/>
        <v>0.12498999999999993</v>
      </c>
      <c r="H869">
        <f t="shared" si="91"/>
        <v>2.4990000000000068E-2</v>
      </c>
      <c r="I869">
        <f t="shared" si="92"/>
        <v>0</v>
      </c>
      <c r="J869">
        <f t="shared" si="92"/>
        <v>0</v>
      </c>
      <c r="K869">
        <f t="shared" si="93"/>
        <v>1.8890000000000053E-4</v>
      </c>
      <c r="L869">
        <f t="shared" si="93"/>
        <v>0</v>
      </c>
      <c r="M869" s="11">
        <f t="shared" si="94"/>
        <v>5795888.0869739009</v>
      </c>
      <c r="N869">
        <f t="shared" si="95"/>
        <v>121292100</v>
      </c>
      <c r="O869" s="11">
        <f t="shared" si="96"/>
        <v>1187801.8555796156</v>
      </c>
      <c r="P869" s="11">
        <f t="shared" si="97"/>
        <v>125900186.23139429</v>
      </c>
    </row>
    <row r="870" spans="3:16" x14ac:dyDescent="0.25">
      <c r="C870">
        <v>861</v>
      </c>
      <c r="D870">
        <v>1.6364000000000001</v>
      </c>
      <c r="E870">
        <v>1.0925</v>
      </c>
      <c r="F870">
        <v>8.3008999999999999E-3</v>
      </c>
      <c r="G870">
        <f t="shared" si="91"/>
        <v>1.3599999999999834E-2</v>
      </c>
      <c r="H870">
        <f t="shared" si="91"/>
        <v>0</v>
      </c>
      <c r="I870">
        <f t="shared" si="92"/>
        <v>5.7499999999999885E-2</v>
      </c>
      <c r="J870">
        <f t="shared" si="92"/>
        <v>7.5000000000000622E-3</v>
      </c>
      <c r="K870">
        <f t="shared" si="93"/>
        <v>1.9910000000000067E-4</v>
      </c>
      <c r="L870">
        <f t="shared" si="93"/>
        <v>0</v>
      </c>
      <c r="M870" s="11">
        <f t="shared" si="94"/>
        <v>1118828.6630040959</v>
      </c>
      <c r="N870">
        <f t="shared" si="95"/>
        <v>120556600</v>
      </c>
      <c r="O870" s="11">
        <f t="shared" si="96"/>
        <v>1187801.8555796156</v>
      </c>
      <c r="P870" s="11">
        <f t="shared" si="97"/>
        <v>120487626.80742449</v>
      </c>
    </row>
    <row r="871" spans="3:16" x14ac:dyDescent="0.25">
      <c r="C871">
        <v>862</v>
      </c>
      <c r="D871">
        <v>1.5214799999999999</v>
      </c>
      <c r="E871">
        <v>1.07294</v>
      </c>
      <c r="F871">
        <v>8.6805000000000007E-3</v>
      </c>
      <c r="G871">
        <f t="shared" si="91"/>
        <v>0.12851999999999997</v>
      </c>
      <c r="H871">
        <f t="shared" si="91"/>
        <v>2.8520000000000101E-2</v>
      </c>
      <c r="I871">
        <f t="shared" si="92"/>
        <v>7.7059999999999906E-2</v>
      </c>
      <c r="J871">
        <f t="shared" si="92"/>
        <v>2.7060000000000084E-2</v>
      </c>
      <c r="K871">
        <f t="shared" si="93"/>
        <v>0</v>
      </c>
      <c r="L871">
        <f t="shared" si="93"/>
        <v>0</v>
      </c>
      <c r="M871" s="11">
        <f t="shared" si="94"/>
        <v>5425557.6152600003</v>
      </c>
      <c r="N871">
        <f t="shared" si="95"/>
        <v>118798600</v>
      </c>
      <c r="O871" s="11">
        <f t="shared" si="96"/>
        <v>1187801.8555796156</v>
      </c>
      <c r="P871" s="11">
        <f t="shared" si="97"/>
        <v>123036355.75968039</v>
      </c>
    </row>
    <row r="872" spans="3:16" x14ac:dyDescent="0.25">
      <c r="C872">
        <v>863</v>
      </c>
      <c r="D872">
        <v>1.7022299999999999</v>
      </c>
      <c r="E872">
        <v>1.2630300000000001</v>
      </c>
      <c r="F872">
        <v>8.0041999999999995E-3</v>
      </c>
      <c r="G872">
        <f t="shared" si="91"/>
        <v>0</v>
      </c>
      <c r="H872">
        <f t="shared" si="91"/>
        <v>0</v>
      </c>
      <c r="I872">
        <f t="shared" si="92"/>
        <v>0</v>
      </c>
      <c r="J872">
        <f t="shared" si="92"/>
        <v>0</v>
      </c>
      <c r="K872">
        <f t="shared" si="93"/>
        <v>4.958000000000011E-4</v>
      </c>
      <c r="L872">
        <f t="shared" si="93"/>
        <v>0</v>
      </c>
      <c r="M872" s="11">
        <f t="shared" si="94"/>
        <v>1522250.0551858034</v>
      </c>
      <c r="N872">
        <f t="shared" si="95"/>
        <v>129212900</v>
      </c>
      <c r="O872" s="11">
        <f t="shared" si="96"/>
        <v>1187801.8555796156</v>
      </c>
      <c r="P872" s="11">
        <f t="shared" si="97"/>
        <v>129547348.1996062</v>
      </c>
    </row>
    <row r="873" spans="3:16" x14ac:dyDescent="0.25">
      <c r="C873">
        <v>864</v>
      </c>
      <c r="D873">
        <v>1.76322</v>
      </c>
      <c r="E873">
        <v>1.33144</v>
      </c>
      <c r="F873">
        <v>9.0468000000000007E-3</v>
      </c>
      <c r="G873">
        <f t="shared" si="91"/>
        <v>0</v>
      </c>
      <c r="H873">
        <f t="shared" si="91"/>
        <v>0</v>
      </c>
      <c r="I873">
        <f t="shared" si="92"/>
        <v>0</v>
      </c>
      <c r="J873">
        <f t="shared" si="92"/>
        <v>0</v>
      </c>
      <c r="K873">
        <f t="shared" si="93"/>
        <v>0</v>
      </c>
      <c r="L873">
        <f t="shared" si="93"/>
        <v>0</v>
      </c>
      <c r="M873" s="11">
        <f t="shared" si="94"/>
        <v>0</v>
      </c>
      <c r="N873">
        <f t="shared" si="95"/>
        <v>138023600</v>
      </c>
      <c r="O873" s="11">
        <f t="shared" si="96"/>
        <v>1187801.8555796156</v>
      </c>
      <c r="P873" s="11">
        <f t="shared" si="97"/>
        <v>136835798.14442039</v>
      </c>
    </row>
    <row r="874" spans="3:16" x14ac:dyDescent="0.25">
      <c r="C874">
        <v>865</v>
      </c>
      <c r="D874">
        <v>1.4783599999999999</v>
      </c>
      <c r="E874">
        <v>1.0907100000000001</v>
      </c>
      <c r="F874">
        <v>8.1537999999999992E-3</v>
      </c>
      <c r="G874">
        <f t="shared" si="91"/>
        <v>0.17164000000000001</v>
      </c>
      <c r="H874">
        <f t="shared" si="91"/>
        <v>7.1640000000000148E-2</v>
      </c>
      <c r="I874">
        <f t="shared" si="92"/>
        <v>5.9289999999999843E-2</v>
      </c>
      <c r="J874">
        <f t="shared" si="92"/>
        <v>9.2900000000000205E-3</v>
      </c>
      <c r="K874">
        <f t="shared" si="93"/>
        <v>3.4620000000000137E-4</v>
      </c>
      <c r="L874">
        <f t="shared" si="93"/>
        <v>0</v>
      </c>
      <c r="M874" s="11">
        <f t="shared" si="94"/>
        <v>9049269.3404062074</v>
      </c>
      <c r="N874">
        <f t="shared" si="95"/>
        <v>116717900</v>
      </c>
      <c r="O874" s="11">
        <f t="shared" si="96"/>
        <v>1187801.8555796156</v>
      </c>
      <c r="P874" s="11">
        <f t="shared" si="97"/>
        <v>124579367.48482659</v>
      </c>
    </row>
    <row r="875" spans="3:16" x14ac:dyDescent="0.25">
      <c r="C875">
        <v>866</v>
      </c>
      <c r="D875">
        <v>1.2061599999999999</v>
      </c>
      <c r="E875">
        <v>0.93635999999999997</v>
      </c>
      <c r="F875">
        <v>7.4324999999999999E-3</v>
      </c>
      <c r="G875">
        <f t="shared" ref="G875:H906" si="98">IF($D875&lt;G$9,G$9-$D875,0)</f>
        <v>0.44384000000000001</v>
      </c>
      <c r="H875">
        <f t="shared" si="98"/>
        <v>0.34384000000000015</v>
      </c>
      <c r="I875">
        <f t="shared" ref="I875:J906" si="99">IF($E875&lt;I$9,I$9-$E875,0)</f>
        <v>0.21363999999999994</v>
      </c>
      <c r="J875">
        <f t="shared" si="99"/>
        <v>0.16364000000000012</v>
      </c>
      <c r="K875">
        <f t="shared" si="93"/>
        <v>1.0675000000000007E-3</v>
      </c>
      <c r="L875">
        <f t="shared" si="93"/>
        <v>5.675000000000003E-4</v>
      </c>
      <c r="M875" s="11">
        <f t="shared" si="94"/>
        <v>27461168.169297509</v>
      </c>
      <c r="N875">
        <f t="shared" si="95"/>
        <v>100671200</v>
      </c>
      <c r="O875" s="11">
        <f t="shared" si="96"/>
        <v>1187801.8555796156</v>
      </c>
      <c r="P875" s="11">
        <f t="shared" si="97"/>
        <v>126944566.3137179</v>
      </c>
    </row>
    <row r="876" spans="3:16" x14ac:dyDescent="0.25">
      <c r="C876">
        <v>867</v>
      </c>
      <c r="D876">
        <v>1.6768700000000001</v>
      </c>
      <c r="E876">
        <v>1.2294700000000001</v>
      </c>
      <c r="F876">
        <v>8.9890000000000005E-3</v>
      </c>
      <c r="G876">
        <f t="shared" si="98"/>
        <v>0</v>
      </c>
      <c r="H876">
        <f t="shared" si="98"/>
        <v>0</v>
      </c>
      <c r="I876">
        <f t="shared" si="99"/>
        <v>0</v>
      </c>
      <c r="J876">
        <f t="shared" si="99"/>
        <v>0</v>
      </c>
      <c r="K876">
        <f t="shared" si="93"/>
        <v>0</v>
      </c>
      <c r="L876">
        <f t="shared" si="93"/>
        <v>0</v>
      </c>
      <c r="M876" s="11">
        <f t="shared" si="94"/>
        <v>0</v>
      </c>
      <c r="N876">
        <f t="shared" si="95"/>
        <v>130966900</v>
      </c>
      <c r="O876" s="11">
        <f t="shared" si="96"/>
        <v>1187801.8555796156</v>
      </c>
      <c r="P876" s="11">
        <f t="shared" si="97"/>
        <v>129779098.14442039</v>
      </c>
    </row>
    <row r="877" spans="3:16" x14ac:dyDescent="0.25">
      <c r="C877">
        <v>868</v>
      </c>
      <c r="D877">
        <v>1.53359</v>
      </c>
      <c r="E877">
        <v>1.1093500000000001</v>
      </c>
      <c r="F877">
        <v>8.0104000000000009E-3</v>
      </c>
      <c r="G877">
        <f t="shared" si="98"/>
        <v>0.1164099999999999</v>
      </c>
      <c r="H877">
        <f t="shared" si="98"/>
        <v>1.6410000000000036E-2</v>
      </c>
      <c r="I877">
        <f t="shared" si="99"/>
        <v>4.0649999999999853E-2</v>
      </c>
      <c r="J877">
        <f t="shared" si="99"/>
        <v>0</v>
      </c>
      <c r="K877">
        <f t="shared" si="93"/>
        <v>4.8959999999999976E-4</v>
      </c>
      <c r="L877">
        <f t="shared" si="93"/>
        <v>0</v>
      </c>
      <c r="M877" s="11">
        <f t="shared" si="94"/>
        <v>6209585.0264295954</v>
      </c>
      <c r="N877">
        <f t="shared" si="95"/>
        <v>118180900</v>
      </c>
      <c r="O877" s="11">
        <f t="shared" si="96"/>
        <v>1187801.8555796156</v>
      </c>
      <c r="P877" s="11">
        <f t="shared" si="97"/>
        <v>123202683.17084998</v>
      </c>
    </row>
    <row r="878" spans="3:16" x14ac:dyDescent="0.25">
      <c r="C878">
        <v>869</v>
      </c>
      <c r="D878">
        <v>1.57802</v>
      </c>
      <c r="E878">
        <v>1.26345</v>
      </c>
      <c r="F878">
        <v>7.7273000000000003E-3</v>
      </c>
      <c r="G878">
        <f t="shared" si="98"/>
        <v>7.1979999999999933E-2</v>
      </c>
      <c r="H878">
        <f t="shared" si="98"/>
        <v>0</v>
      </c>
      <c r="I878">
        <f t="shared" si="99"/>
        <v>0</v>
      </c>
      <c r="J878">
        <f t="shared" si="99"/>
        <v>0</v>
      </c>
      <c r="K878">
        <f t="shared" si="93"/>
        <v>7.727000000000003E-4</v>
      </c>
      <c r="L878">
        <f t="shared" si="93"/>
        <v>2.7269999999999985E-4</v>
      </c>
      <c r="M878" s="11">
        <f t="shared" si="94"/>
        <v>5073974.5896418979</v>
      </c>
      <c r="N878">
        <f t="shared" si="95"/>
        <v>125642100</v>
      </c>
      <c r="O878" s="11">
        <f t="shared" si="96"/>
        <v>1187801.8555796156</v>
      </c>
      <c r="P878" s="11">
        <f t="shared" si="97"/>
        <v>129528272.73406228</v>
      </c>
    </row>
    <row r="879" spans="3:16" x14ac:dyDescent="0.25">
      <c r="C879">
        <v>870</v>
      </c>
      <c r="D879">
        <v>1.63134</v>
      </c>
      <c r="E879">
        <v>1.2544200000000001</v>
      </c>
      <c r="F879">
        <v>9.6959999999999998E-3</v>
      </c>
      <c r="G879">
        <f t="shared" si="98"/>
        <v>1.8659999999999899E-2</v>
      </c>
      <c r="H879">
        <f t="shared" si="98"/>
        <v>0</v>
      </c>
      <c r="I879">
        <f t="shared" si="99"/>
        <v>0</v>
      </c>
      <c r="J879">
        <f t="shared" si="99"/>
        <v>0</v>
      </c>
      <c r="K879">
        <f t="shared" si="93"/>
        <v>0</v>
      </c>
      <c r="L879">
        <f t="shared" si="93"/>
        <v>0</v>
      </c>
      <c r="M879" s="11">
        <f t="shared" si="94"/>
        <v>696357.8545799962</v>
      </c>
      <c r="N879">
        <f t="shared" si="95"/>
        <v>134131800</v>
      </c>
      <c r="O879" s="11">
        <f t="shared" si="96"/>
        <v>1187801.8555796156</v>
      </c>
      <c r="P879" s="11">
        <f t="shared" si="97"/>
        <v>133640355.99900037</v>
      </c>
    </row>
    <row r="880" spans="3:16" x14ac:dyDescent="0.25">
      <c r="C880">
        <v>871</v>
      </c>
      <c r="D880">
        <v>1.8569</v>
      </c>
      <c r="E880">
        <v>1.4137299999999999</v>
      </c>
      <c r="F880">
        <v>9.5578999999999994E-3</v>
      </c>
      <c r="G880">
        <f t="shared" si="98"/>
        <v>0</v>
      </c>
      <c r="H880">
        <f t="shared" si="98"/>
        <v>0</v>
      </c>
      <c r="I880">
        <f t="shared" si="99"/>
        <v>0</v>
      </c>
      <c r="J880">
        <f t="shared" si="99"/>
        <v>0</v>
      </c>
      <c r="K880">
        <f t="shared" si="93"/>
        <v>0</v>
      </c>
      <c r="L880">
        <f t="shared" si="93"/>
        <v>0</v>
      </c>
      <c r="M880" s="11">
        <f t="shared" si="94"/>
        <v>0</v>
      </c>
      <c r="N880">
        <f t="shared" si="95"/>
        <v>146056100</v>
      </c>
      <c r="O880" s="11">
        <f t="shared" si="96"/>
        <v>1187801.8555796156</v>
      </c>
      <c r="P880" s="11">
        <f t="shared" si="97"/>
        <v>144868298.14442039</v>
      </c>
    </row>
    <row r="881" spans="3:16" x14ac:dyDescent="0.25">
      <c r="C881">
        <v>872</v>
      </c>
      <c r="D881">
        <v>1.7065399999999999</v>
      </c>
      <c r="E881">
        <v>1.15045</v>
      </c>
      <c r="F881">
        <v>8.3440000000000007E-3</v>
      </c>
      <c r="G881">
        <f t="shared" si="98"/>
        <v>0</v>
      </c>
      <c r="H881">
        <f t="shared" si="98"/>
        <v>0</v>
      </c>
      <c r="I881">
        <f t="shared" si="99"/>
        <v>0</v>
      </c>
      <c r="J881">
        <f t="shared" si="99"/>
        <v>0</v>
      </c>
      <c r="K881">
        <f t="shared" si="93"/>
        <v>1.5599999999999989E-4</v>
      </c>
      <c r="L881">
        <f t="shared" si="93"/>
        <v>0</v>
      </c>
      <c r="M881" s="11">
        <f t="shared" si="94"/>
        <v>478965.32595599967</v>
      </c>
      <c r="N881">
        <f t="shared" si="95"/>
        <v>125029300</v>
      </c>
      <c r="O881" s="11">
        <f t="shared" si="96"/>
        <v>1187801.8555796156</v>
      </c>
      <c r="P881" s="11">
        <f t="shared" si="97"/>
        <v>124320463.47037639</v>
      </c>
    </row>
    <row r="882" spans="3:16" x14ac:dyDescent="0.25">
      <c r="C882">
        <v>873</v>
      </c>
      <c r="D882">
        <v>1.85229</v>
      </c>
      <c r="E882">
        <v>1.31148</v>
      </c>
      <c r="F882">
        <v>1.1055000000000001E-2</v>
      </c>
      <c r="G882">
        <f t="shared" si="98"/>
        <v>0</v>
      </c>
      <c r="H882">
        <f t="shared" si="98"/>
        <v>0</v>
      </c>
      <c r="I882">
        <f t="shared" si="99"/>
        <v>0</v>
      </c>
      <c r="J882">
        <f t="shared" si="99"/>
        <v>0</v>
      </c>
      <c r="K882">
        <f t="shared" si="93"/>
        <v>0</v>
      </c>
      <c r="L882">
        <f t="shared" si="93"/>
        <v>0</v>
      </c>
      <c r="M882" s="11">
        <f t="shared" si="94"/>
        <v>0</v>
      </c>
      <c r="N882">
        <f t="shared" si="95"/>
        <v>146839800</v>
      </c>
      <c r="O882" s="11">
        <f t="shared" si="96"/>
        <v>1187801.8555796156</v>
      </c>
      <c r="P882" s="11">
        <f t="shared" si="97"/>
        <v>145651998.14442039</v>
      </c>
    </row>
    <row r="883" spans="3:16" x14ac:dyDescent="0.25">
      <c r="C883">
        <v>874</v>
      </c>
      <c r="D883">
        <v>1.63679</v>
      </c>
      <c r="E883">
        <v>1.31352</v>
      </c>
      <c r="F883">
        <v>8.9861000000000003E-3</v>
      </c>
      <c r="G883">
        <f t="shared" si="98"/>
        <v>1.3209999999999944E-2</v>
      </c>
      <c r="H883">
        <f t="shared" si="98"/>
        <v>0</v>
      </c>
      <c r="I883">
        <f t="shared" si="99"/>
        <v>0</v>
      </c>
      <c r="J883">
        <f t="shared" si="99"/>
        <v>0</v>
      </c>
      <c r="K883">
        <f t="shared" si="93"/>
        <v>0</v>
      </c>
      <c r="L883">
        <f t="shared" si="93"/>
        <v>0</v>
      </c>
      <c r="M883" s="11">
        <f t="shared" si="94"/>
        <v>492973.59372999793</v>
      </c>
      <c r="N883">
        <f t="shared" si="95"/>
        <v>134356200</v>
      </c>
      <c r="O883" s="11">
        <f t="shared" si="96"/>
        <v>1187801.8555796156</v>
      </c>
      <c r="P883" s="11">
        <f t="shared" si="97"/>
        <v>133661371.73815039</v>
      </c>
    </row>
    <row r="884" spans="3:16" x14ac:dyDescent="0.25">
      <c r="C884">
        <v>875</v>
      </c>
      <c r="D884">
        <v>1.6206400000000001</v>
      </c>
      <c r="E884">
        <v>1.2380100000000001</v>
      </c>
      <c r="F884">
        <v>8.5179000000000001E-3</v>
      </c>
      <c r="G884">
        <f t="shared" si="98"/>
        <v>2.9359999999999831E-2</v>
      </c>
      <c r="H884">
        <f t="shared" si="98"/>
        <v>0</v>
      </c>
      <c r="I884">
        <f t="shared" si="99"/>
        <v>0</v>
      </c>
      <c r="J884">
        <f t="shared" si="99"/>
        <v>0</v>
      </c>
      <c r="K884">
        <f t="shared" si="93"/>
        <v>0</v>
      </c>
      <c r="L884">
        <f t="shared" si="93"/>
        <v>0</v>
      </c>
      <c r="M884" s="11">
        <f t="shared" si="94"/>
        <v>1095662.7336799938</v>
      </c>
      <c r="N884">
        <f t="shared" si="95"/>
        <v>128384900</v>
      </c>
      <c r="O884" s="11">
        <f t="shared" si="96"/>
        <v>1187801.8555796156</v>
      </c>
      <c r="P884" s="11">
        <f t="shared" si="97"/>
        <v>128292760.87810038</v>
      </c>
    </row>
    <row r="885" spans="3:16" x14ac:dyDescent="0.25">
      <c r="C885">
        <v>876</v>
      </c>
      <c r="D885">
        <v>1.74963</v>
      </c>
      <c r="E885">
        <v>1.37025</v>
      </c>
      <c r="F885">
        <v>8.2012000000000005E-3</v>
      </c>
      <c r="G885">
        <f t="shared" si="98"/>
        <v>0</v>
      </c>
      <c r="H885">
        <f t="shared" si="98"/>
        <v>0</v>
      </c>
      <c r="I885">
        <f t="shared" si="99"/>
        <v>0</v>
      </c>
      <c r="J885">
        <f t="shared" si="99"/>
        <v>0</v>
      </c>
      <c r="K885">
        <f t="shared" si="93"/>
        <v>2.9880000000000011E-4</v>
      </c>
      <c r="L885">
        <f t="shared" si="93"/>
        <v>0</v>
      </c>
      <c r="M885" s="11">
        <f t="shared" si="94"/>
        <v>917402.81663880032</v>
      </c>
      <c r="N885">
        <f t="shared" si="95"/>
        <v>136309900</v>
      </c>
      <c r="O885" s="11">
        <f t="shared" si="96"/>
        <v>1187801.8555796156</v>
      </c>
      <c r="P885" s="11">
        <f t="shared" si="97"/>
        <v>136039500.96105918</v>
      </c>
    </row>
    <row r="886" spans="3:16" x14ac:dyDescent="0.25">
      <c r="C886">
        <v>877</v>
      </c>
      <c r="D886">
        <v>1.6137300000000001</v>
      </c>
      <c r="E886">
        <v>1.1815500000000001</v>
      </c>
      <c r="F886">
        <v>8.4282999999999997E-3</v>
      </c>
      <c r="G886">
        <f t="shared" si="98"/>
        <v>3.6269999999999802E-2</v>
      </c>
      <c r="H886">
        <f t="shared" si="98"/>
        <v>0</v>
      </c>
      <c r="I886">
        <f t="shared" si="99"/>
        <v>0</v>
      </c>
      <c r="J886">
        <f t="shared" si="99"/>
        <v>0</v>
      </c>
      <c r="K886">
        <f t="shared" si="93"/>
        <v>7.170000000000093E-5</v>
      </c>
      <c r="L886">
        <f t="shared" si="93"/>
        <v>0</v>
      </c>
      <c r="M886" s="11">
        <f t="shared" si="94"/>
        <v>1573671.4180166954</v>
      </c>
      <c r="N886">
        <f t="shared" si="95"/>
        <v>125065300.00000001</v>
      </c>
      <c r="O886" s="11">
        <f t="shared" si="96"/>
        <v>1187801.8555796156</v>
      </c>
      <c r="P886" s="11">
        <f t="shared" si="97"/>
        <v>125451169.5624371</v>
      </c>
    </row>
    <row r="887" spans="3:16" x14ac:dyDescent="0.25">
      <c r="C887">
        <v>878</v>
      </c>
      <c r="D887">
        <v>1.4935</v>
      </c>
      <c r="E887">
        <v>1.0172699999999999</v>
      </c>
      <c r="F887">
        <v>8.2956999999999996E-3</v>
      </c>
      <c r="G887">
        <f t="shared" si="98"/>
        <v>0.15649999999999986</v>
      </c>
      <c r="H887">
        <f t="shared" si="98"/>
        <v>5.6499999999999995E-2</v>
      </c>
      <c r="I887">
        <f t="shared" si="99"/>
        <v>0.13273000000000001</v>
      </c>
      <c r="J887">
        <f t="shared" si="99"/>
        <v>8.2730000000000192E-2</v>
      </c>
      <c r="K887">
        <f t="shared" si="93"/>
        <v>2.0430000000000101E-4</v>
      </c>
      <c r="L887">
        <f t="shared" si="93"/>
        <v>0</v>
      </c>
      <c r="M887" s="11">
        <f t="shared" si="94"/>
        <v>7714486.5716392975</v>
      </c>
      <c r="N887">
        <f t="shared" si="95"/>
        <v>113916300</v>
      </c>
      <c r="O887" s="11">
        <f t="shared" si="96"/>
        <v>1187801.8555796156</v>
      </c>
      <c r="P887" s="11">
        <f t="shared" si="97"/>
        <v>120442984.71605968</v>
      </c>
    </row>
    <row r="888" spans="3:16" x14ac:dyDescent="0.25">
      <c r="C888">
        <v>879</v>
      </c>
      <c r="D888">
        <v>1.88378</v>
      </c>
      <c r="E888">
        <v>1.45627</v>
      </c>
      <c r="F888">
        <v>1.0481000000000001E-2</v>
      </c>
      <c r="G888">
        <f t="shared" si="98"/>
        <v>0</v>
      </c>
      <c r="H888">
        <f t="shared" si="98"/>
        <v>0</v>
      </c>
      <c r="I888">
        <f t="shared" si="99"/>
        <v>0</v>
      </c>
      <c r="J888">
        <f t="shared" si="99"/>
        <v>0</v>
      </c>
      <c r="K888">
        <f t="shared" si="93"/>
        <v>0</v>
      </c>
      <c r="L888">
        <f t="shared" si="93"/>
        <v>0</v>
      </c>
      <c r="M888" s="11">
        <f t="shared" si="94"/>
        <v>0</v>
      </c>
      <c r="N888">
        <f t="shared" si="95"/>
        <v>152413100</v>
      </c>
      <c r="O888" s="11">
        <f t="shared" si="96"/>
        <v>1187801.8555796156</v>
      </c>
      <c r="P888" s="11">
        <f t="shared" si="97"/>
        <v>151225298.14442039</v>
      </c>
    </row>
    <row r="889" spans="3:16" x14ac:dyDescent="0.25">
      <c r="C889">
        <v>880</v>
      </c>
      <c r="D889">
        <v>1.8506899999999999</v>
      </c>
      <c r="E889">
        <v>1.31498</v>
      </c>
      <c r="F889">
        <v>8.5316000000000003E-3</v>
      </c>
      <c r="G889">
        <f t="shared" si="98"/>
        <v>0</v>
      </c>
      <c r="H889">
        <f t="shared" si="98"/>
        <v>0</v>
      </c>
      <c r="I889">
        <f t="shared" si="99"/>
        <v>0</v>
      </c>
      <c r="J889">
        <f t="shared" si="99"/>
        <v>0</v>
      </c>
      <c r="K889">
        <f t="shared" si="93"/>
        <v>0</v>
      </c>
      <c r="L889">
        <f t="shared" si="93"/>
        <v>0</v>
      </c>
      <c r="M889" s="11">
        <f t="shared" si="94"/>
        <v>0</v>
      </c>
      <c r="N889">
        <f t="shared" si="95"/>
        <v>136889200</v>
      </c>
      <c r="O889" s="11">
        <f t="shared" si="96"/>
        <v>1187801.8555796156</v>
      </c>
      <c r="P889" s="11">
        <f t="shared" si="97"/>
        <v>135701398.14442039</v>
      </c>
    </row>
    <row r="890" spans="3:16" x14ac:dyDescent="0.25">
      <c r="C890">
        <v>881</v>
      </c>
      <c r="D890">
        <v>1.6958299999999999</v>
      </c>
      <c r="E890">
        <v>1.17082</v>
      </c>
      <c r="F890">
        <v>8.9003999999999993E-3</v>
      </c>
      <c r="G890">
        <f t="shared" si="98"/>
        <v>0</v>
      </c>
      <c r="H890">
        <f t="shared" si="98"/>
        <v>0</v>
      </c>
      <c r="I890">
        <f t="shared" si="99"/>
        <v>0</v>
      </c>
      <c r="J890">
        <f t="shared" si="99"/>
        <v>0</v>
      </c>
      <c r="K890">
        <f t="shared" si="93"/>
        <v>0</v>
      </c>
      <c r="L890">
        <f t="shared" si="93"/>
        <v>0</v>
      </c>
      <c r="M890" s="11">
        <f t="shared" si="94"/>
        <v>0</v>
      </c>
      <c r="N890">
        <f t="shared" si="95"/>
        <v>128059200</v>
      </c>
      <c r="O890" s="11">
        <f t="shared" si="96"/>
        <v>1187801.8555796156</v>
      </c>
      <c r="P890" s="11">
        <f t="shared" si="97"/>
        <v>126871398.14442039</v>
      </c>
    </row>
    <row r="891" spans="3:16" x14ac:dyDescent="0.25">
      <c r="C891">
        <v>882</v>
      </c>
      <c r="D891">
        <v>1.57274</v>
      </c>
      <c r="E891">
        <v>1.17242</v>
      </c>
      <c r="F891">
        <v>9.0632000000000004E-3</v>
      </c>
      <c r="G891">
        <f t="shared" si="98"/>
        <v>7.7259999999999884E-2</v>
      </c>
      <c r="H891">
        <f t="shared" si="98"/>
        <v>0</v>
      </c>
      <c r="I891">
        <f t="shared" si="99"/>
        <v>0</v>
      </c>
      <c r="J891">
        <f t="shared" si="99"/>
        <v>0</v>
      </c>
      <c r="K891">
        <f t="shared" si="93"/>
        <v>0</v>
      </c>
      <c r="L891">
        <f t="shared" si="93"/>
        <v>0</v>
      </c>
      <c r="M891" s="11">
        <f t="shared" si="94"/>
        <v>2883205.1363799958</v>
      </c>
      <c r="N891">
        <f t="shared" si="95"/>
        <v>126328600</v>
      </c>
      <c r="O891" s="11">
        <f t="shared" si="96"/>
        <v>1187801.8555796156</v>
      </c>
      <c r="P891" s="11">
        <f t="shared" si="97"/>
        <v>128024003.28080039</v>
      </c>
    </row>
    <row r="892" spans="3:16" x14ac:dyDescent="0.25">
      <c r="C892">
        <v>883</v>
      </c>
      <c r="D892">
        <v>1.6238900000000001</v>
      </c>
      <c r="E892">
        <v>1.1687700000000001</v>
      </c>
      <c r="F892">
        <v>8.4136000000000002E-3</v>
      </c>
      <c r="G892">
        <f t="shared" si="98"/>
        <v>2.6109999999999856E-2</v>
      </c>
      <c r="H892">
        <f t="shared" si="98"/>
        <v>0</v>
      </c>
      <c r="I892">
        <f t="shared" si="99"/>
        <v>0</v>
      </c>
      <c r="J892">
        <f t="shared" si="99"/>
        <v>0</v>
      </c>
      <c r="K892">
        <f t="shared" si="93"/>
        <v>8.6400000000000365E-5</v>
      </c>
      <c r="L892">
        <f t="shared" si="93"/>
        <v>0</v>
      </c>
      <c r="M892" s="11">
        <f t="shared" si="94"/>
        <v>1239651.6450363956</v>
      </c>
      <c r="N892">
        <f t="shared" si="95"/>
        <v>124570700</v>
      </c>
      <c r="O892" s="11">
        <f t="shared" si="96"/>
        <v>1187801.8555796156</v>
      </c>
      <c r="P892" s="11">
        <f t="shared" si="97"/>
        <v>124622549.78945678</v>
      </c>
    </row>
    <row r="893" spans="3:16" x14ac:dyDescent="0.25">
      <c r="C893">
        <v>884</v>
      </c>
      <c r="D893">
        <v>1.6664399999999999</v>
      </c>
      <c r="E893">
        <v>1.2206699999999999</v>
      </c>
      <c r="F893">
        <v>8.3917999999999996E-3</v>
      </c>
      <c r="G893">
        <f t="shared" si="98"/>
        <v>0</v>
      </c>
      <c r="H893">
        <f t="shared" si="98"/>
        <v>0</v>
      </c>
      <c r="I893">
        <f t="shared" si="99"/>
        <v>0</v>
      </c>
      <c r="J893">
        <f t="shared" si="99"/>
        <v>0</v>
      </c>
      <c r="K893">
        <f t="shared" si="93"/>
        <v>1.08200000000001E-4</v>
      </c>
      <c r="L893">
        <f t="shared" si="93"/>
        <v>0</v>
      </c>
      <c r="M893" s="11">
        <f t="shared" si="94"/>
        <v>332205.43761820305</v>
      </c>
      <c r="N893">
        <f t="shared" si="95"/>
        <v>127929500</v>
      </c>
      <c r="O893" s="11">
        <f t="shared" si="96"/>
        <v>1187801.8555796156</v>
      </c>
      <c r="P893" s="11">
        <f t="shared" si="97"/>
        <v>127073903.58203858</v>
      </c>
    </row>
    <row r="894" spans="3:16" x14ac:dyDescent="0.25">
      <c r="C894">
        <v>885</v>
      </c>
      <c r="D894">
        <v>1.4834000000000001</v>
      </c>
      <c r="E894">
        <v>1.1439600000000001</v>
      </c>
      <c r="F894">
        <v>8.2768000000000008E-3</v>
      </c>
      <c r="G894">
        <f t="shared" si="98"/>
        <v>0.16659999999999986</v>
      </c>
      <c r="H894">
        <f t="shared" si="98"/>
        <v>6.6599999999999993E-2</v>
      </c>
      <c r="I894">
        <f t="shared" si="99"/>
        <v>6.0399999999998233E-3</v>
      </c>
      <c r="J894">
        <f t="shared" si="99"/>
        <v>0</v>
      </c>
      <c r="K894">
        <f t="shared" si="93"/>
        <v>2.2319999999999979E-4</v>
      </c>
      <c r="L894">
        <f t="shared" si="93"/>
        <v>0</v>
      </c>
      <c r="M894" s="11">
        <f t="shared" si="94"/>
        <v>8372305.6132231941</v>
      </c>
      <c r="N894">
        <f t="shared" si="95"/>
        <v>119973200</v>
      </c>
      <c r="O894" s="11">
        <f t="shared" si="96"/>
        <v>1187801.8555796156</v>
      </c>
      <c r="P894" s="11">
        <f t="shared" si="97"/>
        <v>127157703.75764358</v>
      </c>
    </row>
    <row r="895" spans="3:16" x14ac:dyDescent="0.25">
      <c r="C895">
        <v>886</v>
      </c>
      <c r="D895">
        <v>1.68283</v>
      </c>
      <c r="E895">
        <v>1.2493799999999999</v>
      </c>
      <c r="F895">
        <v>8.3881000000000008E-3</v>
      </c>
      <c r="G895">
        <f t="shared" si="98"/>
        <v>0</v>
      </c>
      <c r="H895">
        <f t="shared" si="98"/>
        <v>0</v>
      </c>
      <c r="I895">
        <f t="shared" si="99"/>
        <v>0</v>
      </c>
      <c r="J895">
        <f t="shared" si="99"/>
        <v>0</v>
      </c>
      <c r="K895">
        <f t="shared" si="93"/>
        <v>1.1189999999999985E-4</v>
      </c>
      <c r="L895">
        <f t="shared" si="93"/>
        <v>0</v>
      </c>
      <c r="M895" s="11">
        <f t="shared" si="94"/>
        <v>343565.51265689952</v>
      </c>
      <c r="N895">
        <f t="shared" si="95"/>
        <v>129678000</v>
      </c>
      <c r="O895" s="11">
        <f t="shared" si="96"/>
        <v>1187801.8555796156</v>
      </c>
      <c r="P895" s="11">
        <f t="shared" si="97"/>
        <v>128833763.65707728</v>
      </c>
    </row>
    <row r="896" spans="3:16" x14ac:dyDescent="0.25">
      <c r="C896">
        <v>887</v>
      </c>
      <c r="D896">
        <v>1.94665</v>
      </c>
      <c r="E896">
        <v>1.37218</v>
      </c>
      <c r="F896">
        <v>1.0128E-2</v>
      </c>
      <c r="G896">
        <f t="shared" si="98"/>
        <v>0</v>
      </c>
      <c r="H896">
        <f t="shared" si="98"/>
        <v>0</v>
      </c>
      <c r="I896">
        <f t="shared" si="99"/>
        <v>0</v>
      </c>
      <c r="J896">
        <f t="shared" si="99"/>
        <v>0</v>
      </c>
      <c r="K896">
        <f t="shared" si="93"/>
        <v>0</v>
      </c>
      <c r="L896">
        <f t="shared" si="93"/>
        <v>0</v>
      </c>
      <c r="M896" s="11">
        <f t="shared" si="94"/>
        <v>0</v>
      </c>
      <c r="N896">
        <f t="shared" si="95"/>
        <v>148054000</v>
      </c>
      <c r="O896" s="11">
        <f t="shared" si="96"/>
        <v>1187801.8555796156</v>
      </c>
      <c r="P896" s="11">
        <f t="shared" si="97"/>
        <v>146866198.14442039</v>
      </c>
    </row>
    <row r="897" spans="3:16" x14ac:dyDescent="0.25">
      <c r="C897">
        <v>888</v>
      </c>
      <c r="D897">
        <v>1.76244</v>
      </c>
      <c r="E897">
        <v>1.4209799999999999</v>
      </c>
      <c r="F897">
        <v>8.9537999999999996E-3</v>
      </c>
      <c r="G897">
        <f t="shared" si="98"/>
        <v>0</v>
      </c>
      <c r="H897">
        <f t="shared" si="98"/>
        <v>0</v>
      </c>
      <c r="I897">
        <f t="shared" si="99"/>
        <v>0</v>
      </c>
      <c r="J897">
        <f t="shared" si="99"/>
        <v>0</v>
      </c>
      <c r="K897">
        <f t="shared" si="93"/>
        <v>0</v>
      </c>
      <c r="L897">
        <f t="shared" si="93"/>
        <v>0</v>
      </c>
      <c r="M897" s="11">
        <f t="shared" si="94"/>
        <v>0</v>
      </c>
      <c r="N897">
        <f t="shared" si="95"/>
        <v>142113000</v>
      </c>
      <c r="O897" s="11">
        <f t="shared" si="96"/>
        <v>1187801.8555796156</v>
      </c>
      <c r="P897" s="11">
        <f t="shared" si="97"/>
        <v>140925198.14442039</v>
      </c>
    </row>
    <row r="898" spans="3:16" x14ac:dyDescent="0.25">
      <c r="C898">
        <v>889</v>
      </c>
      <c r="D898">
        <v>1.5617300000000001</v>
      </c>
      <c r="E898">
        <v>1.2191700000000001</v>
      </c>
      <c r="F898">
        <v>9.8875999999999999E-3</v>
      </c>
      <c r="G898">
        <f t="shared" si="98"/>
        <v>8.8269999999999849E-2</v>
      </c>
      <c r="H898">
        <f t="shared" si="98"/>
        <v>0</v>
      </c>
      <c r="I898">
        <f t="shared" si="99"/>
        <v>0</v>
      </c>
      <c r="J898">
        <f t="shared" si="99"/>
        <v>0</v>
      </c>
      <c r="K898">
        <f t="shared" si="93"/>
        <v>0</v>
      </c>
      <c r="L898">
        <f t="shared" si="93"/>
        <v>0</v>
      </c>
      <c r="M898" s="11">
        <f t="shared" si="94"/>
        <v>3294078.6615099944</v>
      </c>
      <c r="N898">
        <f t="shared" si="95"/>
        <v>131743500</v>
      </c>
      <c r="O898" s="11">
        <f t="shared" si="96"/>
        <v>1187801.8555796156</v>
      </c>
      <c r="P898" s="11">
        <f t="shared" si="97"/>
        <v>133849776.80593038</v>
      </c>
    </row>
    <row r="899" spans="3:16" x14ac:dyDescent="0.25">
      <c r="C899">
        <v>890</v>
      </c>
      <c r="D899">
        <v>1.7375</v>
      </c>
      <c r="E899">
        <v>1.3283100000000001</v>
      </c>
      <c r="F899">
        <v>9.6857999999999996E-3</v>
      </c>
      <c r="G899">
        <f t="shared" si="98"/>
        <v>0</v>
      </c>
      <c r="H899">
        <f t="shared" si="98"/>
        <v>0</v>
      </c>
      <c r="I899">
        <f t="shared" si="99"/>
        <v>0</v>
      </c>
      <c r="J899">
        <f t="shared" si="99"/>
        <v>0</v>
      </c>
      <c r="K899">
        <f t="shared" si="93"/>
        <v>0</v>
      </c>
      <c r="L899">
        <f t="shared" si="93"/>
        <v>0</v>
      </c>
      <c r="M899" s="11">
        <f t="shared" si="94"/>
        <v>0</v>
      </c>
      <c r="N899">
        <f t="shared" si="95"/>
        <v>139908700</v>
      </c>
      <c r="O899" s="11">
        <f t="shared" si="96"/>
        <v>1187801.8555796156</v>
      </c>
      <c r="P899" s="11">
        <f t="shared" si="97"/>
        <v>138720898.14442039</v>
      </c>
    </row>
    <row r="900" spans="3:16" x14ac:dyDescent="0.25">
      <c r="C900">
        <v>891</v>
      </c>
      <c r="D900">
        <v>1.83422</v>
      </c>
      <c r="E900">
        <v>1.21865</v>
      </c>
      <c r="F900">
        <v>8.9948000000000007E-3</v>
      </c>
      <c r="G900">
        <f t="shared" si="98"/>
        <v>0</v>
      </c>
      <c r="H900">
        <f t="shared" si="98"/>
        <v>0</v>
      </c>
      <c r="I900">
        <f t="shared" si="99"/>
        <v>0</v>
      </c>
      <c r="J900">
        <f t="shared" si="99"/>
        <v>0</v>
      </c>
      <c r="K900">
        <f t="shared" si="93"/>
        <v>0</v>
      </c>
      <c r="L900">
        <f t="shared" si="93"/>
        <v>0</v>
      </c>
      <c r="M900" s="11">
        <f t="shared" si="94"/>
        <v>0</v>
      </c>
      <c r="N900">
        <f t="shared" si="95"/>
        <v>133596100</v>
      </c>
      <c r="O900" s="11">
        <f t="shared" si="96"/>
        <v>1187801.8555796156</v>
      </c>
      <c r="P900" s="11">
        <f t="shared" si="97"/>
        <v>132408298.14442039</v>
      </c>
    </row>
    <row r="901" spans="3:16" x14ac:dyDescent="0.25">
      <c r="C901">
        <v>892</v>
      </c>
      <c r="D901">
        <v>1.46627</v>
      </c>
      <c r="E901">
        <v>1.1435200000000001</v>
      </c>
      <c r="F901">
        <v>7.3328999999999998E-3</v>
      </c>
      <c r="G901">
        <f t="shared" si="98"/>
        <v>0.18372999999999995</v>
      </c>
      <c r="H901">
        <f t="shared" si="98"/>
        <v>8.3730000000000082E-2</v>
      </c>
      <c r="I901">
        <f t="shared" si="99"/>
        <v>6.4799999999998192E-3</v>
      </c>
      <c r="J901">
        <f t="shared" si="99"/>
        <v>0</v>
      </c>
      <c r="K901">
        <f t="shared" si="93"/>
        <v>1.1671000000000008E-3</v>
      </c>
      <c r="L901">
        <f t="shared" si="93"/>
        <v>6.6710000000000033E-4</v>
      </c>
      <c r="M901" s="11">
        <f t="shared" si="94"/>
        <v>12325320.704268701</v>
      </c>
      <c r="N901">
        <f t="shared" si="95"/>
        <v>115833000</v>
      </c>
      <c r="O901" s="11">
        <f t="shared" si="96"/>
        <v>1187801.8555796156</v>
      </c>
      <c r="P901" s="11">
        <f t="shared" si="97"/>
        <v>126970518.84868908</v>
      </c>
    </row>
    <row r="902" spans="3:16" x14ac:dyDescent="0.25">
      <c r="C902">
        <v>893</v>
      </c>
      <c r="D902">
        <v>1.9124000000000001</v>
      </c>
      <c r="E902">
        <v>1.3753500000000001</v>
      </c>
      <c r="F902">
        <v>1.0205000000000001E-2</v>
      </c>
      <c r="G902">
        <f t="shared" si="98"/>
        <v>0</v>
      </c>
      <c r="H902">
        <f t="shared" si="98"/>
        <v>0</v>
      </c>
      <c r="I902">
        <f t="shared" si="99"/>
        <v>0</v>
      </c>
      <c r="J902">
        <f t="shared" si="99"/>
        <v>0</v>
      </c>
      <c r="K902">
        <f t="shared" si="93"/>
        <v>0</v>
      </c>
      <c r="L902">
        <f t="shared" si="93"/>
        <v>0</v>
      </c>
      <c r="M902" s="11">
        <f t="shared" si="94"/>
        <v>0</v>
      </c>
      <c r="N902">
        <f t="shared" si="95"/>
        <v>147835500</v>
      </c>
      <c r="O902" s="11">
        <f t="shared" si="96"/>
        <v>1187801.8555796156</v>
      </c>
      <c r="P902" s="11">
        <f t="shared" si="97"/>
        <v>146647698.14442039</v>
      </c>
    </row>
    <row r="903" spans="3:16" x14ac:dyDescent="0.25">
      <c r="C903">
        <v>894</v>
      </c>
      <c r="D903">
        <v>1.65937</v>
      </c>
      <c r="E903">
        <v>1.23383</v>
      </c>
      <c r="F903">
        <v>9.2381000000000008E-3</v>
      </c>
      <c r="G903">
        <f t="shared" si="98"/>
        <v>0</v>
      </c>
      <c r="H903">
        <f t="shared" si="98"/>
        <v>0</v>
      </c>
      <c r="I903">
        <f t="shared" si="99"/>
        <v>0</v>
      </c>
      <c r="J903">
        <f t="shared" si="99"/>
        <v>0</v>
      </c>
      <c r="K903">
        <f t="shared" si="93"/>
        <v>0</v>
      </c>
      <c r="L903">
        <f t="shared" si="93"/>
        <v>0</v>
      </c>
      <c r="M903" s="11">
        <f t="shared" si="94"/>
        <v>0</v>
      </c>
      <c r="N903">
        <f t="shared" si="95"/>
        <v>131831300</v>
      </c>
      <c r="O903" s="11">
        <f t="shared" si="96"/>
        <v>1187801.8555796156</v>
      </c>
      <c r="P903" s="11">
        <f t="shared" si="97"/>
        <v>130643498.14442039</v>
      </c>
    </row>
    <row r="904" spans="3:16" x14ac:dyDescent="0.25">
      <c r="C904">
        <v>895</v>
      </c>
      <c r="D904">
        <v>1.56288</v>
      </c>
      <c r="E904">
        <v>1.15707</v>
      </c>
      <c r="F904">
        <v>8.6108000000000001E-3</v>
      </c>
      <c r="G904">
        <f t="shared" si="98"/>
        <v>8.7119999999999864E-2</v>
      </c>
      <c r="H904">
        <f t="shared" si="98"/>
        <v>0</v>
      </c>
      <c r="I904">
        <f t="shared" si="99"/>
        <v>0</v>
      </c>
      <c r="J904">
        <f t="shared" si="99"/>
        <v>0</v>
      </c>
      <c r="K904">
        <f t="shared" si="93"/>
        <v>0</v>
      </c>
      <c r="L904">
        <f t="shared" si="93"/>
        <v>0</v>
      </c>
      <c r="M904" s="11">
        <f t="shared" si="94"/>
        <v>3251162.716559995</v>
      </c>
      <c r="N904">
        <f t="shared" si="95"/>
        <v>123554300</v>
      </c>
      <c r="O904" s="11">
        <f t="shared" si="96"/>
        <v>1187801.8555796156</v>
      </c>
      <c r="P904" s="11">
        <f t="shared" si="97"/>
        <v>125617660.86098038</v>
      </c>
    </row>
    <row r="905" spans="3:16" x14ac:dyDescent="0.25">
      <c r="C905">
        <v>896</v>
      </c>
      <c r="D905">
        <v>1.90398</v>
      </c>
      <c r="E905">
        <v>1.38269</v>
      </c>
      <c r="F905">
        <v>7.7952000000000004E-3</v>
      </c>
      <c r="G905">
        <f t="shared" si="98"/>
        <v>0</v>
      </c>
      <c r="H905">
        <f t="shared" si="98"/>
        <v>0</v>
      </c>
      <c r="I905">
        <f t="shared" si="99"/>
        <v>0</v>
      </c>
      <c r="J905">
        <f t="shared" si="99"/>
        <v>0</v>
      </c>
      <c r="K905">
        <f t="shared" si="93"/>
        <v>7.0480000000000022E-4</v>
      </c>
      <c r="L905">
        <f t="shared" si="93"/>
        <v>2.0479999999999977E-4</v>
      </c>
      <c r="M905" s="11">
        <f t="shared" si="94"/>
        <v>2175503.3881656006</v>
      </c>
      <c r="N905">
        <f t="shared" si="95"/>
        <v>138394900</v>
      </c>
      <c r="O905" s="11">
        <f t="shared" si="96"/>
        <v>1187801.8555796156</v>
      </c>
      <c r="P905" s="11">
        <f t="shared" si="97"/>
        <v>139382601.53258598</v>
      </c>
    </row>
    <row r="906" spans="3:16" x14ac:dyDescent="0.25">
      <c r="C906">
        <v>897</v>
      </c>
      <c r="D906">
        <v>1.41412</v>
      </c>
      <c r="E906">
        <v>1.05006</v>
      </c>
      <c r="F906">
        <v>7.3001000000000003E-3</v>
      </c>
      <c r="G906">
        <f t="shared" si="98"/>
        <v>0.23587999999999987</v>
      </c>
      <c r="H906">
        <f t="shared" si="98"/>
        <v>0.13588</v>
      </c>
      <c r="I906">
        <f t="shared" si="99"/>
        <v>9.9939999999999918E-2</v>
      </c>
      <c r="J906">
        <f t="shared" si="99"/>
        <v>4.9940000000000095E-2</v>
      </c>
      <c r="K906">
        <f t="shared" si="93"/>
        <v>1.1999000000000003E-3</v>
      </c>
      <c r="L906">
        <f t="shared" si="93"/>
        <v>6.9989999999999983E-4</v>
      </c>
      <c r="M906" s="11">
        <f t="shared" si="94"/>
        <v>15524940.724680297</v>
      </c>
      <c r="N906">
        <f t="shared" si="95"/>
        <v>109985800</v>
      </c>
      <c r="O906" s="11">
        <f t="shared" si="96"/>
        <v>1187801.8555796156</v>
      </c>
      <c r="P906" s="11">
        <f t="shared" si="97"/>
        <v>124322938.86910069</v>
      </c>
    </row>
    <row r="907" spans="3:16" x14ac:dyDescent="0.25">
      <c r="C907">
        <v>898</v>
      </c>
      <c r="D907">
        <v>1.8192299999999999</v>
      </c>
      <c r="E907">
        <v>1.3910899999999999</v>
      </c>
      <c r="F907">
        <v>9.1786000000000003E-3</v>
      </c>
      <c r="G907">
        <f t="shared" ref="G907:H938" si="100">IF($D907&lt;G$9,G$9-$D907,0)</f>
        <v>0</v>
      </c>
      <c r="H907">
        <f t="shared" si="100"/>
        <v>0</v>
      </c>
      <c r="I907">
        <f t="shared" ref="I907:J938" si="101">IF($E907&lt;I$9,I$9-$E907,0)</f>
        <v>0</v>
      </c>
      <c r="J907">
        <f t="shared" si="101"/>
        <v>0</v>
      </c>
      <c r="K907">
        <f t="shared" ref="K907:L970" si="102">IF($F907&lt;K$9,K$9-$F907,0)</f>
        <v>0</v>
      </c>
      <c r="L907">
        <f t="shared" si="102"/>
        <v>0</v>
      </c>
      <c r="M907" s="11">
        <f t="shared" ref="M907:M970" si="103">SUMPRODUCT($G$5:$L$5,G907:L907)</f>
        <v>0</v>
      </c>
      <c r="N907">
        <f t="shared" ref="N907:N970" si="104">SUMPRODUCT(D907:F907,$D$6:$F$6)</f>
        <v>142653500</v>
      </c>
      <c r="O907" s="11">
        <f t="shared" ref="O907:O970" si="105">$I$3</f>
        <v>1187801.8555796156</v>
      </c>
      <c r="P907" s="11">
        <f t="shared" ref="P907:P970" si="106">N907+M907-O907</f>
        <v>141465698.14442039</v>
      </c>
    </row>
    <row r="908" spans="3:16" x14ac:dyDescent="0.25">
      <c r="C908">
        <v>899</v>
      </c>
      <c r="D908">
        <v>1.7922</v>
      </c>
      <c r="E908">
        <v>1.3158700000000001</v>
      </c>
      <c r="F908">
        <v>8.6175999999999996E-3</v>
      </c>
      <c r="G908">
        <f t="shared" si="100"/>
        <v>0</v>
      </c>
      <c r="H908">
        <f t="shared" si="100"/>
        <v>0</v>
      </c>
      <c r="I908">
        <f t="shared" si="101"/>
        <v>0</v>
      </c>
      <c r="J908">
        <f t="shared" si="101"/>
        <v>0</v>
      </c>
      <c r="K908">
        <f t="shared" si="102"/>
        <v>0</v>
      </c>
      <c r="L908">
        <f t="shared" si="102"/>
        <v>0</v>
      </c>
      <c r="M908" s="11">
        <f t="shared" si="103"/>
        <v>0</v>
      </c>
      <c r="N908">
        <f t="shared" si="104"/>
        <v>136107900</v>
      </c>
      <c r="O908" s="11">
        <f t="shared" si="105"/>
        <v>1187801.8555796156</v>
      </c>
      <c r="P908" s="11">
        <f t="shared" si="106"/>
        <v>134920098.14442039</v>
      </c>
    </row>
    <row r="909" spans="3:16" x14ac:dyDescent="0.25">
      <c r="C909">
        <v>900</v>
      </c>
      <c r="D909">
        <v>1.74509</v>
      </c>
      <c r="E909">
        <v>1.1652100000000001</v>
      </c>
      <c r="F909">
        <v>8.7556000000000005E-3</v>
      </c>
      <c r="G909">
        <f t="shared" si="100"/>
        <v>0</v>
      </c>
      <c r="H909">
        <f t="shared" si="100"/>
        <v>0</v>
      </c>
      <c r="I909">
        <f t="shared" si="101"/>
        <v>0</v>
      </c>
      <c r="J909">
        <f t="shared" si="101"/>
        <v>0</v>
      </c>
      <c r="K909">
        <f t="shared" si="102"/>
        <v>0</v>
      </c>
      <c r="L909">
        <f t="shared" si="102"/>
        <v>0</v>
      </c>
      <c r="M909" s="11">
        <f t="shared" si="103"/>
        <v>0</v>
      </c>
      <c r="N909">
        <f t="shared" si="104"/>
        <v>128184700</v>
      </c>
      <c r="O909" s="11">
        <f t="shared" si="105"/>
        <v>1187801.8555796156</v>
      </c>
      <c r="P909" s="11">
        <f t="shared" si="106"/>
        <v>126996898.14442039</v>
      </c>
    </row>
    <row r="910" spans="3:16" x14ac:dyDescent="0.25">
      <c r="C910">
        <v>901</v>
      </c>
      <c r="D910">
        <v>1.6970000000000001</v>
      </c>
      <c r="E910">
        <v>1.31684</v>
      </c>
      <c r="F910">
        <v>8.5375E-3</v>
      </c>
      <c r="G910">
        <f t="shared" si="100"/>
        <v>0</v>
      </c>
      <c r="H910">
        <f t="shared" si="100"/>
        <v>0</v>
      </c>
      <c r="I910">
        <f t="shared" si="101"/>
        <v>0</v>
      </c>
      <c r="J910">
        <f t="shared" si="101"/>
        <v>0</v>
      </c>
      <c r="K910">
        <f t="shared" si="102"/>
        <v>0</v>
      </c>
      <c r="L910">
        <f t="shared" si="102"/>
        <v>0</v>
      </c>
      <c r="M910" s="11">
        <f t="shared" si="103"/>
        <v>0</v>
      </c>
      <c r="N910">
        <f t="shared" si="104"/>
        <v>133932000</v>
      </c>
      <c r="O910" s="11">
        <f t="shared" si="105"/>
        <v>1187801.8555796156</v>
      </c>
      <c r="P910" s="11">
        <f t="shared" si="106"/>
        <v>132744198.14442039</v>
      </c>
    </row>
    <row r="911" spans="3:16" x14ac:dyDescent="0.25">
      <c r="C911">
        <v>902</v>
      </c>
      <c r="D911">
        <v>1.42005</v>
      </c>
      <c r="E911">
        <v>1.1107800000000001</v>
      </c>
      <c r="F911">
        <v>7.7907000000000002E-3</v>
      </c>
      <c r="G911">
        <f t="shared" si="100"/>
        <v>0.22994999999999988</v>
      </c>
      <c r="H911">
        <f t="shared" si="100"/>
        <v>0.12995000000000001</v>
      </c>
      <c r="I911">
        <f t="shared" si="101"/>
        <v>3.9219999999999811E-2</v>
      </c>
      <c r="J911">
        <f t="shared" si="101"/>
        <v>0</v>
      </c>
      <c r="K911">
        <f t="shared" si="102"/>
        <v>7.0930000000000038E-4</v>
      </c>
      <c r="L911">
        <f t="shared" si="102"/>
        <v>2.0929999999999994E-4</v>
      </c>
      <c r="M911" s="11">
        <f t="shared" si="103"/>
        <v>13638779.690322096</v>
      </c>
      <c r="N911">
        <f t="shared" si="104"/>
        <v>115102800</v>
      </c>
      <c r="O911" s="11">
        <f t="shared" si="105"/>
        <v>1187801.8555796156</v>
      </c>
      <c r="P911" s="11">
        <f t="shared" si="106"/>
        <v>127553777.83474249</v>
      </c>
    </row>
    <row r="912" spans="3:16" x14ac:dyDescent="0.25">
      <c r="C912">
        <v>903</v>
      </c>
      <c r="D912">
        <v>1.5592200000000001</v>
      </c>
      <c r="E912">
        <v>1.10961</v>
      </c>
      <c r="F912">
        <v>8.8888999999999999E-3</v>
      </c>
      <c r="G912">
        <f t="shared" si="100"/>
        <v>9.0779999999999861E-2</v>
      </c>
      <c r="H912">
        <f t="shared" si="100"/>
        <v>0</v>
      </c>
      <c r="I912">
        <f t="shared" si="101"/>
        <v>4.0389999999999926E-2</v>
      </c>
      <c r="J912">
        <f t="shared" si="101"/>
        <v>0</v>
      </c>
      <c r="K912">
        <f t="shared" si="102"/>
        <v>0</v>
      </c>
      <c r="L912">
        <f t="shared" si="102"/>
        <v>0</v>
      </c>
      <c r="M912" s="11">
        <f t="shared" si="103"/>
        <v>3387751.0516299945</v>
      </c>
      <c r="N912">
        <f t="shared" si="104"/>
        <v>122220500</v>
      </c>
      <c r="O912" s="11">
        <f t="shared" si="105"/>
        <v>1187801.8555796156</v>
      </c>
      <c r="P912" s="11">
        <f t="shared" si="106"/>
        <v>124420449.19605038</v>
      </c>
    </row>
    <row r="913" spans="3:16" x14ac:dyDescent="0.25">
      <c r="C913">
        <v>904</v>
      </c>
      <c r="D913">
        <v>1.6537900000000001</v>
      </c>
      <c r="E913">
        <v>1.3460399999999999</v>
      </c>
      <c r="F913">
        <v>9.9257000000000008E-3</v>
      </c>
      <c r="G913">
        <f t="shared" si="100"/>
        <v>0</v>
      </c>
      <c r="H913">
        <f t="shared" si="100"/>
        <v>0</v>
      </c>
      <c r="I913">
        <f t="shared" si="101"/>
        <v>0</v>
      </c>
      <c r="J913">
        <f t="shared" si="101"/>
        <v>0</v>
      </c>
      <c r="K913">
        <f t="shared" si="102"/>
        <v>0</v>
      </c>
      <c r="L913">
        <f t="shared" si="102"/>
        <v>0</v>
      </c>
      <c r="M913" s="11">
        <f t="shared" si="103"/>
        <v>0</v>
      </c>
      <c r="N913">
        <f t="shared" si="104"/>
        <v>140080600</v>
      </c>
      <c r="O913" s="11">
        <f t="shared" si="105"/>
        <v>1187801.8555796156</v>
      </c>
      <c r="P913" s="11">
        <f t="shared" si="106"/>
        <v>138892798.14442039</v>
      </c>
    </row>
    <row r="914" spans="3:16" x14ac:dyDescent="0.25">
      <c r="C914">
        <v>905</v>
      </c>
      <c r="D914">
        <v>1.6714800000000001</v>
      </c>
      <c r="E914">
        <v>1.1476900000000001</v>
      </c>
      <c r="F914">
        <v>9.7873999999999999E-3</v>
      </c>
      <c r="G914">
        <f t="shared" si="100"/>
        <v>0</v>
      </c>
      <c r="H914">
        <f t="shared" si="100"/>
        <v>0</v>
      </c>
      <c r="I914">
        <f t="shared" si="101"/>
        <v>2.3099999999998122E-3</v>
      </c>
      <c r="J914">
        <f t="shared" si="101"/>
        <v>0</v>
      </c>
      <c r="K914">
        <f t="shared" si="102"/>
        <v>0</v>
      </c>
      <c r="L914">
        <f t="shared" si="102"/>
        <v>0</v>
      </c>
      <c r="M914" s="11">
        <f t="shared" si="103"/>
        <v>0.21020999999998291</v>
      </c>
      <c r="N914">
        <f t="shared" si="104"/>
        <v>129963700</v>
      </c>
      <c r="O914" s="11">
        <f t="shared" si="105"/>
        <v>1187801.8555796156</v>
      </c>
      <c r="P914" s="11">
        <f t="shared" si="106"/>
        <v>128775898.35463038</v>
      </c>
    </row>
    <row r="915" spans="3:16" x14ac:dyDescent="0.25">
      <c r="C915">
        <v>906</v>
      </c>
      <c r="D915">
        <v>1.56105</v>
      </c>
      <c r="E915">
        <v>1.1943299999999999</v>
      </c>
      <c r="F915">
        <v>8.1294999999999996E-3</v>
      </c>
      <c r="G915">
        <f t="shared" si="100"/>
        <v>8.8949999999999863E-2</v>
      </c>
      <c r="H915">
        <f t="shared" si="100"/>
        <v>0</v>
      </c>
      <c r="I915">
        <f t="shared" si="101"/>
        <v>0</v>
      </c>
      <c r="J915">
        <f t="shared" si="101"/>
        <v>0</v>
      </c>
      <c r="K915">
        <f t="shared" si="102"/>
        <v>3.7050000000000104E-4</v>
      </c>
      <c r="L915">
        <f t="shared" si="102"/>
        <v>0</v>
      </c>
      <c r="M915" s="11">
        <f t="shared" si="103"/>
        <v>4456997.6954954984</v>
      </c>
      <c r="N915">
        <f t="shared" si="104"/>
        <v>123455500</v>
      </c>
      <c r="O915" s="11">
        <f t="shared" si="105"/>
        <v>1187801.8555796156</v>
      </c>
      <c r="P915" s="11">
        <f t="shared" si="106"/>
        <v>126724695.83991589</v>
      </c>
    </row>
    <row r="916" spans="3:16" x14ac:dyDescent="0.25">
      <c r="C916">
        <v>907</v>
      </c>
      <c r="D916">
        <v>1.52912</v>
      </c>
      <c r="E916">
        <v>1.21597</v>
      </c>
      <c r="F916">
        <v>9.4131000000000006E-3</v>
      </c>
      <c r="G916">
        <f t="shared" si="100"/>
        <v>0.12087999999999988</v>
      </c>
      <c r="H916">
        <f t="shared" si="100"/>
        <v>2.088000000000001E-2</v>
      </c>
      <c r="I916">
        <f t="shared" si="101"/>
        <v>0</v>
      </c>
      <c r="J916">
        <f t="shared" si="101"/>
        <v>0</v>
      </c>
      <c r="K916">
        <f t="shared" si="102"/>
        <v>0</v>
      </c>
      <c r="L916">
        <f t="shared" si="102"/>
        <v>0</v>
      </c>
      <c r="M916" s="11">
        <f t="shared" si="103"/>
        <v>4971828.3536799951</v>
      </c>
      <c r="N916">
        <f t="shared" si="104"/>
        <v>129033300</v>
      </c>
      <c r="O916" s="11">
        <f t="shared" si="105"/>
        <v>1187801.8555796156</v>
      </c>
      <c r="P916" s="11">
        <f t="shared" si="106"/>
        <v>132817326.49810039</v>
      </c>
    </row>
    <row r="917" spans="3:16" x14ac:dyDescent="0.25">
      <c r="C917">
        <v>908</v>
      </c>
      <c r="D917">
        <v>1.67222</v>
      </c>
      <c r="E917">
        <v>1.3498399999999999</v>
      </c>
      <c r="F917">
        <v>9.9135000000000004E-3</v>
      </c>
      <c r="G917">
        <f t="shared" si="100"/>
        <v>0</v>
      </c>
      <c r="H917">
        <f t="shared" si="100"/>
        <v>0</v>
      </c>
      <c r="I917">
        <f t="shared" si="101"/>
        <v>0</v>
      </c>
      <c r="J917">
        <f t="shared" si="101"/>
        <v>0</v>
      </c>
      <c r="K917">
        <f t="shared" si="102"/>
        <v>0</v>
      </c>
      <c r="L917">
        <f t="shared" si="102"/>
        <v>0</v>
      </c>
      <c r="M917" s="11">
        <f t="shared" si="103"/>
        <v>0</v>
      </c>
      <c r="N917">
        <f t="shared" si="104"/>
        <v>140590400</v>
      </c>
      <c r="O917" s="11">
        <f t="shared" si="105"/>
        <v>1187801.8555796156</v>
      </c>
      <c r="P917" s="11">
        <f t="shared" si="106"/>
        <v>139402598.14442039</v>
      </c>
    </row>
    <row r="918" spans="3:16" x14ac:dyDescent="0.25">
      <c r="C918">
        <v>909</v>
      </c>
      <c r="D918">
        <v>1.7213700000000001</v>
      </c>
      <c r="E918">
        <v>1.4060299999999999</v>
      </c>
      <c r="F918">
        <v>9.4891999999999997E-3</v>
      </c>
      <c r="G918">
        <f t="shared" si="100"/>
        <v>0</v>
      </c>
      <c r="H918">
        <f t="shared" si="100"/>
        <v>0</v>
      </c>
      <c r="I918">
        <f t="shared" si="101"/>
        <v>0</v>
      </c>
      <c r="J918">
        <f t="shared" si="101"/>
        <v>0</v>
      </c>
      <c r="K918">
        <f t="shared" si="102"/>
        <v>0</v>
      </c>
      <c r="L918">
        <f t="shared" si="102"/>
        <v>0</v>
      </c>
      <c r="M918" s="11">
        <f t="shared" si="103"/>
        <v>0</v>
      </c>
      <c r="N918">
        <f t="shared" si="104"/>
        <v>142685700</v>
      </c>
      <c r="O918" s="11">
        <f t="shared" si="105"/>
        <v>1187801.8555796156</v>
      </c>
      <c r="P918" s="11">
        <f t="shared" si="106"/>
        <v>141497898.14442039</v>
      </c>
    </row>
    <row r="919" spans="3:16" x14ac:dyDescent="0.25">
      <c r="C919">
        <v>910</v>
      </c>
      <c r="D919">
        <v>2.1390199999999999</v>
      </c>
      <c r="E919">
        <v>1.51318</v>
      </c>
      <c r="F919">
        <v>1.0732E-2</v>
      </c>
      <c r="G919">
        <f t="shared" si="100"/>
        <v>0</v>
      </c>
      <c r="H919">
        <f t="shared" si="100"/>
        <v>0</v>
      </c>
      <c r="I919">
        <f t="shared" si="101"/>
        <v>0</v>
      </c>
      <c r="J919">
        <f t="shared" si="101"/>
        <v>0</v>
      </c>
      <c r="K919">
        <f t="shared" si="102"/>
        <v>0</v>
      </c>
      <c r="L919">
        <f t="shared" si="102"/>
        <v>0</v>
      </c>
      <c r="M919" s="11">
        <f t="shared" si="103"/>
        <v>0</v>
      </c>
      <c r="N919">
        <f t="shared" si="104"/>
        <v>161367400</v>
      </c>
      <c r="O919" s="11">
        <f t="shared" si="105"/>
        <v>1187801.8555796156</v>
      </c>
      <c r="P919" s="11">
        <f t="shared" si="106"/>
        <v>160179598.14442039</v>
      </c>
    </row>
    <row r="920" spans="3:16" x14ac:dyDescent="0.25">
      <c r="C920">
        <v>911</v>
      </c>
      <c r="D920">
        <v>1.7590300000000001</v>
      </c>
      <c r="E920">
        <v>1.3346499999999999</v>
      </c>
      <c r="F920">
        <v>8.9636000000000004E-3</v>
      </c>
      <c r="G920">
        <f t="shared" si="100"/>
        <v>0</v>
      </c>
      <c r="H920">
        <f t="shared" si="100"/>
        <v>0</v>
      </c>
      <c r="I920">
        <f t="shared" si="101"/>
        <v>0</v>
      </c>
      <c r="J920">
        <f t="shared" si="101"/>
        <v>0</v>
      </c>
      <c r="K920">
        <f t="shared" si="102"/>
        <v>0</v>
      </c>
      <c r="L920">
        <f t="shared" si="102"/>
        <v>0</v>
      </c>
      <c r="M920" s="11">
        <f t="shared" si="103"/>
        <v>0</v>
      </c>
      <c r="N920">
        <f t="shared" si="104"/>
        <v>137767500</v>
      </c>
      <c r="O920" s="11">
        <f t="shared" si="105"/>
        <v>1187801.8555796156</v>
      </c>
      <c r="P920" s="11">
        <f t="shared" si="106"/>
        <v>136579698.14442039</v>
      </c>
    </row>
    <row r="921" spans="3:16" x14ac:dyDescent="0.25">
      <c r="C921">
        <v>912</v>
      </c>
      <c r="D921">
        <v>1.6194599999999999</v>
      </c>
      <c r="E921">
        <v>1.23661</v>
      </c>
      <c r="F921">
        <v>9.0456000000000009E-3</v>
      </c>
      <c r="G921">
        <f t="shared" si="100"/>
        <v>3.0540000000000012E-2</v>
      </c>
      <c r="H921">
        <f t="shared" si="100"/>
        <v>0</v>
      </c>
      <c r="I921">
        <f t="shared" si="101"/>
        <v>0</v>
      </c>
      <c r="J921">
        <f t="shared" si="101"/>
        <v>0</v>
      </c>
      <c r="K921">
        <f t="shared" si="102"/>
        <v>0</v>
      </c>
      <c r="L921">
        <f t="shared" si="102"/>
        <v>0</v>
      </c>
      <c r="M921" s="11">
        <f t="shared" si="103"/>
        <v>1139698.2250200005</v>
      </c>
      <c r="N921">
        <f t="shared" si="104"/>
        <v>130402100</v>
      </c>
      <c r="O921" s="11">
        <f t="shared" si="105"/>
        <v>1187801.8555796156</v>
      </c>
      <c r="P921" s="11">
        <f t="shared" si="106"/>
        <v>130353996.36944039</v>
      </c>
    </row>
    <row r="922" spans="3:16" x14ac:dyDescent="0.25">
      <c r="C922">
        <v>913</v>
      </c>
      <c r="D922">
        <v>1.4344699999999999</v>
      </c>
      <c r="E922">
        <v>1.1321699999999999</v>
      </c>
      <c r="F922">
        <v>8.1530999999999999E-3</v>
      </c>
      <c r="G922">
        <f t="shared" si="100"/>
        <v>0.21553</v>
      </c>
      <c r="H922">
        <f t="shared" si="100"/>
        <v>0.11553000000000013</v>
      </c>
      <c r="I922">
        <f t="shared" si="101"/>
        <v>1.7830000000000013E-2</v>
      </c>
      <c r="J922">
        <f t="shared" si="101"/>
        <v>0</v>
      </c>
      <c r="K922">
        <f t="shared" si="102"/>
        <v>3.4690000000000068E-4</v>
      </c>
      <c r="L922">
        <f t="shared" si="102"/>
        <v>0</v>
      </c>
      <c r="M922" s="11">
        <f t="shared" si="103"/>
        <v>11657922.754501905</v>
      </c>
      <c r="N922">
        <f t="shared" si="104"/>
        <v>117910300</v>
      </c>
      <c r="O922" s="11">
        <f t="shared" si="105"/>
        <v>1187801.8555796156</v>
      </c>
      <c r="P922" s="11">
        <f t="shared" si="106"/>
        <v>128380420.89892229</v>
      </c>
    </row>
    <row r="923" spans="3:16" x14ac:dyDescent="0.25">
      <c r="C923">
        <v>914</v>
      </c>
      <c r="D923">
        <v>1.67944</v>
      </c>
      <c r="E923">
        <v>1.2465900000000001</v>
      </c>
      <c r="F923">
        <v>8.1708000000000006E-3</v>
      </c>
      <c r="G923">
        <f t="shared" si="100"/>
        <v>0</v>
      </c>
      <c r="H923">
        <f t="shared" si="100"/>
        <v>0</v>
      </c>
      <c r="I923">
        <f t="shared" si="101"/>
        <v>0</v>
      </c>
      <c r="J923">
        <f t="shared" si="101"/>
        <v>0</v>
      </c>
      <c r="K923">
        <f t="shared" si="102"/>
        <v>3.2919999999999998E-4</v>
      </c>
      <c r="L923">
        <f t="shared" si="102"/>
        <v>0</v>
      </c>
      <c r="M923" s="11">
        <f t="shared" si="103"/>
        <v>1010739.6493891999</v>
      </c>
      <c r="N923">
        <f t="shared" si="104"/>
        <v>128601500</v>
      </c>
      <c r="O923" s="11">
        <f t="shared" si="105"/>
        <v>1187801.8555796156</v>
      </c>
      <c r="P923" s="11">
        <f t="shared" si="106"/>
        <v>128424437.79380959</v>
      </c>
    </row>
    <row r="924" spans="3:16" x14ac:dyDescent="0.25">
      <c r="C924">
        <v>915</v>
      </c>
      <c r="D924">
        <v>1.66459</v>
      </c>
      <c r="E924">
        <v>1.41245</v>
      </c>
      <c r="F924">
        <v>8.8672999999999998E-3</v>
      </c>
      <c r="G924">
        <f t="shared" si="100"/>
        <v>0</v>
      </c>
      <c r="H924">
        <f t="shared" si="100"/>
        <v>0</v>
      </c>
      <c r="I924">
        <f t="shared" si="101"/>
        <v>0</v>
      </c>
      <c r="J924">
        <f t="shared" si="101"/>
        <v>0</v>
      </c>
      <c r="K924">
        <f t="shared" si="102"/>
        <v>0</v>
      </c>
      <c r="L924">
        <f t="shared" si="102"/>
        <v>0</v>
      </c>
      <c r="M924" s="11">
        <f t="shared" si="103"/>
        <v>0</v>
      </c>
      <c r="N924">
        <f t="shared" si="104"/>
        <v>139383500</v>
      </c>
      <c r="O924" s="11">
        <f t="shared" si="105"/>
        <v>1187801.8555796156</v>
      </c>
      <c r="P924" s="11">
        <f t="shared" si="106"/>
        <v>138195698.14442039</v>
      </c>
    </row>
    <row r="925" spans="3:16" x14ac:dyDescent="0.25">
      <c r="C925">
        <v>916</v>
      </c>
      <c r="D925">
        <v>1.9629000000000001</v>
      </c>
      <c r="E925">
        <v>1.39188</v>
      </c>
      <c r="F925">
        <v>9.9118999999999995E-3</v>
      </c>
      <c r="G925">
        <f t="shared" si="100"/>
        <v>0</v>
      </c>
      <c r="H925">
        <f t="shared" si="100"/>
        <v>0</v>
      </c>
      <c r="I925">
        <f t="shared" si="101"/>
        <v>0</v>
      </c>
      <c r="J925">
        <f t="shared" si="101"/>
        <v>0</v>
      </c>
      <c r="K925">
        <f t="shared" si="102"/>
        <v>0</v>
      </c>
      <c r="L925">
        <f t="shared" si="102"/>
        <v>0</v>
      </c>
      <c r="M925" s="11">
        <f t="shared" si="103"/>
        <v>0</v>
      </c>
      <c r="N925">
        <f t="shared" si="104"/>
        <v>148499600</v>
      </c>
      <c r="O925" s="11">
        <f t="shared" si="105"/>
        <v>1187801.8555796156</v>
      </c>
      <c r="P925" s="11">
        <f t="shared" si="106"/>
        <v>147311798.14442039</v>
      </c>
    </row>
    <row r="926" spans="3:16" x14ac:dyDescent="0.25">
      <c r="C926">
        <v>917</v>
      </c>
      <c r="D926">
        <v>1.72113</v>
      </c>
      <c r="E926">
        <v>1.1947000000000001</v>
      </c>
      <c r="F926">
        <v>9.2809999999999993E-3</v>
      </c>
      <c r="G926">
        <f t="shared" si="100"/>
        <v>0</v>
      </c>
      <c r="H926">
        <f t="shared" si="100"/>
        <v>0</v>
      </c>
      <c r="I926">
        <f t="shared" si="101"/>
        <v>0</v>
      </c>
      <c r="J926">
        <f t="shared" si="101"/>
        <v>0</v>
      </c>
      <c r="K926">
        <f t="shared" si="102"/>
        <v>0</v>
      </c>
      <c r="L926">
        <f t="shared" si="102"/>
        <v>0</v>
      </c>
      <c r="M926" s="11">
        <f t="shared" si="103"/>
        <v>0</v>
      </c>
      <c r="N926">
        <f t="shared" si="104"/>
        <v>131281600</v>
      </c>
      <c r="O926" s="11">
        <f t="shared" si="105"/>
        <v>1187801.8555796156</v>
      </c>
      <c r="P926" s="11">
        <f t="shared" si="106"/>
        <v>130093798.14442039</v>
      </c>
    </row>
    <row r="927" spans="3:16" x14ac:dyDescent="0.25">
      <c r="C927">
        <v>918</v>
      </c>
      <c r="D927">
        <v>2.0097900000000002</v>
      </c>
      <c r="E927">
        <v>1.6857599999999999</v>
      </c>
      <c r="F927">
        <v>1.0531E-2</v>
      </c>
      <c r="G927">
        <f t="shared" si="100"/>
        <v>0</v>
      </c>
      <c r="H927">
        <f t="shared" si="100"/>
        <v>0</v>
      </c>
      <c r="I927">
        <f t="shared" si="101"/>
        <v>0</v>
      </c>
      <c r="J927">
        <f t="shared" si="101"/>
        <v>0</v>
      </c>
      <c r="K927">
        <f t="shared" si="102"/>
        <v>0</v>
      </c>
      <c r="L927">
        <f t="shared" si="102"/>
        <v>0</v>
      </c>
      <c r="M927" s="11">
        <f t="shared" si="103"/>
        <v>0</v>
      </c>
      <c r="N927">
        <f t="shared" si="104"/>
        <v>166607800</v>
      </c>
      <c r="O927" s="11">
        <f t="shared" si="105"/>
        <v>1187801.8555796156</v>
      </c>
      <c r="P927" s="11">
        <f t="shared" si="106"/>
        <v>165419998.14442039</v>
      </c>
    </row>
    <row r="928" spans="3:16" x14ac:dyDescent="0.25">
      <c r="C928">
        <v>919</v>
      </c>
      <c r="D928">
        <v>1.6724399999999999</v>
      </c>
      <c r="E928">
        <v>1.30203</v>
      </c>
      <c r="F928">
        <v>9.5259000000000003E-3</v>
      </c>
      <c r="G928">
        <f t="shared" si="100"/>
        <v>0</v>
      </c>
      <c r="H928">
        <f t="shared" si="100"/>
        <v>0</v>
      </c>
      <c r="I928">
        <f t="shared" si="101"/>
        <v>0</v>
      </c>
      <c r="J928">
        <f t="shared" si="101"/>
        <v>0</v>
      </c>
      <c r="K928">
        <f t="shared" si="102"/>
        <v>0</v>
      </c>
      <c r="L928">
        <f t="shared" si="102"/>
        <v>0</v>
      </c>
      <c r="M928" s="11">
        <f t="shared" si="103"/>
        <v>0</v>
      </c>
      <c r="N928">
        <f t="shared" si="104"/>
        <v>136653900</v>
      </c>
      <c r="O928" s="11">
        <f t="shared" si="105"/>
        <v>1187801.8555796156</v>
      </c>
      <c r="P928" s="11">
        <f t="shared" si="106"/>
        <v>135466098.14442039</v>
      </c>
    </row>
    <row r="929" spans="3:16" x14ac:dyDescent="0.25">
      <c r="C929">
        <v>920</v>
      </c>
      <c r="D929">
        <v>1.76295</v>
      </c>
      <c r="E929">
        <v>1.2656799999999999</v>
      </c>
      <c r="F929">
        <v>9.3033999999999999E-3</v>
      </c>
      <c r="G929">
        <f t="shared" si="100"/>
        <v>0</v>
      </c>
      <c r="H929">
        <f t="shared" si="100"/>
        <v>0</v>
      </c>
      <c r="I929">
        <f t="shared" si="101"/>
        <v>0</v>
      </c>
      <c r="J929">
        <f t="shared" si="101"/>
        <v>0</v>
      </c>
      <c r="K929">
        <f t="shared" si="102"/>
        <v>0</v>
      </c>
      <c r="L929">
        <f t="shared" si="102"/>
        <v>0</v>
      </c>
      <c r="M929" s="11">
        <f t="shared" si="103"/>
        <v>0</v>
      </c>
      <c r="N929">
        <f t="shared" si="104"/>
        <v>135756600</v>
      </c>
      <c r="O929" s="11">
        <f t="shared" si="105"/>
        <v>1187801.8555796156</v>
      </c>
      <c r="P929" s="11">
        <f t="shared" si="106"/>
        <v>134568798.14442039</v>
      </c>
    </row>
    <row r="930" spans="3:16" x14ac:dyDescent="0.25">
      <c r="C930">
        <v>921</v>
      </c>
      <c r="D930">
        <v>1.8467899999999999</v>
      </c>
      <c r="E930">
        <v>1.37355</v>
      </c>
      <c r="F930">
        <v>9.0288E-3</v>
      </c>
      <c r="G930">
        <f t="shared" si="100"/>
        <v>0</v>
      </c>
      <c r="H930">
        <f t="shared" si="100"/>
        <v>0</v>
      </c>
      <c r="I930">
        <f t="shared" si="101"/>
        <v>0</v>
      </c>
      <c r="J930">
        <f t="shared" si="101"/>
        <v>0</v>
      </c>
      <c r="K930">
        <f t="shared" si="102"/>
        <v>0</v>
      </c>
      <c r="L930">
        <f t="shared" si="102"/>
        <v>0</v>
      </c>
      <c r="M930" s="11">
        <f t="shared" si="103"/>
        <v>0</v>
      </c>
      <c r="N930">
        <f t="shared" si="104"/>
        <v>141728500</v>
      </c>
      <c r="O930" s="11">
        <f t="shared" si="105"/>
        <v>1187801.8555796156</v>
      </c>
      <c r="P930" s="11">
        <f t="shared" si="106"/>
        <v>140540698.14442039</v>
      </c>
    </row>
    <row r="931" spans="3:16" x14ac:dyDescent="0.25">
      <c r="C931">
        <v>922</v>
      </c>
      <c r="D931">
        <v>1.9824900000000001</v>
      </c>
      <c r="E931">
        <v>1.4702599999999999</v>
      </c>
      <c r="F931">
        <v>9.3164000000000007E-3</v>
      </c>
      <c r="G931">
        <f t="shared" si="100"/>
        <v>0</v>
      </c>
      <c r="H931">
        <f t="shared" si="100"/>
        <v>0</v>
      </c>
      <c r="I931">
        <f t="shared" si="101"/>
        <v>0</v>
      </c>
      <c r="J931">
        <f t="shared" si="101"/>
        <v>0</v>
      </c>
      <c r="K931">
        <f t="shared" si="102"/>
        <v>0</v>
      </c>
      <c r="L931">
        <f t="shared" si="102"/>
        <v>0</v>
      </c>
      <c r="M931" s="11">
        <f t="shared" si="103"/>
        <v>0</v>
      </c>
      <c r="N931">
        <f t="shared" si="104"/>
        <v>150428400</v>
      </c>
      <c r="O931" s="11">
        <f t="shared" si="105"/>
        <v>1187801.8555796156</v>
      </c>
      <c r="P931" s="11">
        <f t="shared" si="106"/>
        <v>149240598.14442039</v>
      </c>
    </row>
    <row r="932" spans="3:16" x14ac:dyDescent="0.25">
      <c r="C932">
        <v>923</v>
      </c>
      <c r="D932">
        <v>1.63829</v>
      </c>
      <c r="E932">
        <v>1.1731499999999999</v>
      </c>
      <c r="F932">
        <v>8.4124000000000004E-3</v>
      </c>
      <c r="G932">
        <f t="shared" si="100"/>
        <v>1.1709999999999887E-2</v>
      </c>
      <c r="H932">
        <f t="shared" si="100"/>
        <v>0</v>
      </c>
      <c r="I932">
        <f t="shared" si="101"/>
        <v>0</v>
      </c>
      <c r="J932">
        <f t="shared" si="101"/>
        <v>0</v>
      </c>
      <c r="K932">
        <f t="shared" si="102"/>
        <v>8.7600000000000178E-5</v>
      </c>
      <c r="L932">
        <f t="shared" si="102"/>
        <v>0</v>
      </c>
      <c r="M932" s="11">
        <f t="shared" si="103"/>
        <v>705953.72649759636</v>
      </c>
      <c r="N932">
        <f t="shared" si="104"/>
        <v>125072900</v>
      </c>
      <c r="O932" s="11">
        <f t="shared" si="105"/>
        <v>1187801.8555796156</v>
      </c>
      <c r="P932" s="11">
        <f t="shared" si="106"/>
        <v>124591051.87091798</v>
      </c>
    </row>
    <row r="933" spans="3:16" x14ac:dyDescent="0.25">
      <c r="C933">
        <v>924</v>
      </c>
      <c r="D933">
        <v>1.53729</v>
      </c>
      <c r="E933">
        <v>1.1531199999999999</v>
      </c>
      <c r="F933">
        <v>9.6805999999999993E-3</v>
      </c>
      <c r="G933">
        <f t="shared" si="100"/>
        <v>0.11270999999999987</v>
      </c>
      <c r="H933">
        <f t="shared" si="100"/>
        <v>1.2709999999999999E-2</v>
      </c>
      <c r="I933">
        <f t="shared" si="101"/>
        <v>0</v>
      </c>
      <c r="J933">
        <f t="shared" si="101"/>
        <v>0</v>
      </c>
      <c r="K933">
        <f t="shared" si="102"/>
        <v>0</v>
      </c>
      <c r="L933">
        <f t="shared" si="102"/>
        <v>0</v>
      </c>
      <c r="M933" s="11">
        <f t="shared" si="103"/>
        <v>4486634.0228099953</v>
      </c>
      <c r="N933">
        <f t="shared" si="104"/>
        <v>127124200</v>
      </c>
      <c r="O933" s="11">
        <f t="shared" si="105"/>
        <v>1187801.8555796156</v>
      </c>
      <c r="P933" s="11">
        <f t="shared" si="106"/>
        <v>130423032.16723038</v>
      </c>
    </row>
    <row r="934" spans="3:16" x14ac:dyDescent="0.25">
      <c r="C934">
        <v>925</v>
      </c>
      <c r="D934">
        <v>1.6150599999999999</v>
      </c>
      <c r="E934">
        <v>1.22403</v>
      </c>
      <c r="F934">
        <v>8.0867999999999999E-3</v>
      </c>
      <c r="G934">
        <f t="shared" si="100"/>
        <v>3.4939999999999971E-2</v>
      </c>
      <c r="H934">
        <f t="shared" si="100"/>
        <v>0</v>
      </c>
      <c r="I934">
        <f t="shared" si="101"/>
        <v>0</v>
      </c>
      <c r="J934">
        <f t="shared" si="101"/>
        <v>0</v>
      </c>
      <c r="K934">
        <f t="shared" si="102"/>
        <v>4.1320000000000072E-4</v>
      </c>
      <c r="L934">
        <f t="shared" si="102"/>
        <v>0</v>
      </c>
      <c r="M934" s="11">
        <f t="shared" si="103"/>
        <v>2572542.4178932011</v>
      </c>
      <c r="N934">
        <f t="shared" si="104"/>
        <v>125849900</v>
      </c>
      <c r="O934" s="11">
        <f t="shared" si="105"/>
        <v>1187801.8555796156</v>
      </c>
      <c r="P934" s="11">
        <f t="shared" si="106"/>
        <v>127234640.56231359</v>
      </c>
    </row>
    <row r="935" spans="3:16" x14ac:dyDescent="0.25">
      <c r="C935">
        <v>926</v>
      </c>
      <c r="D935">
        <v>1.62961</v>
      </c>
      <c r="E935">
        <v>1.133</v>
      </c>
      <c r="F935">
        <v>8.5474000000000001E-3</v>
      </c>
      <c r="G935">
        <f t="shared" si="100"/>
        <v>2.0389999999999908E-2</v>
      </c>
      <c r="H935">
        <f t="shared" si="100"/>
        <v>0</v>
      </c>
      <c r="I935">
        <f t="shared" si="101"/>
        <v>1.6999999999999904E-2</v>
      </c>
      <c r="J935">
        <f t="shared" si="101"/>
        <v>0</v>
      </c>
      <c r="K935">
        <f t="shared" si="102"/>
        <v>0</v>
      </c>
      <c r="L935">
        <f t="shared" si="102"/>
        <v>0</v>
      </c>
      <c r="M935" s="11">
        <f t="shared" si="103"/>
        <v>760919.91006999661</v>
      </c>
      <c r="N935">
        <f t="shared" si="104"/>
        <v>123431800</v>
      </c>
      <c r="O935" s="11">
        <f t="shared" si="105"/>
        <v>1187801.8555796156</v>
      </c>
      <c r="P935" s="11">
        <f t="shared" si="106"/>
        <v>123004918.05449039</v>
      </c>
    </row>
    <row r="936" spans="3:16" x14ac:dyDescent="0.25">
      <c r="C936">
        <v>927</v>
      </c>
      <c r="D936">
        <v>1.54867</v>
      </c>
      <c r="E936">
        <v>1.2025300000000001</v>
      </c>
      <c r="F936">
        <v>7.7197999999999998E-3</v>
      </c>
      <c r="G936">
        <f t="shared" si="100"/>
        <v>0.10132999999999992</v>
      </c>
      <c r="H936">
        <f t="shared" si="100"/>
        <v>1.3300000000000534E-3</v>
      </c>
      <c r="I936">
        <f t="shared" si="101"/>
        <v>0</v>
      </c>
      <c r="J936">
        <f t="shared" si="101"/>
        <v>0</v>
      </c>
      <c r="K936">
        <f t="shared" si="102"/>
        <v>7.8020000000000086E-4</v>
      </c>
      <c r="L936">
        <f t="shared" si="102"/>
        <v>2.8020000000000041E-4</v>
      </c>
      <c r="M936" s="11">
        <f t="shared" si="103"/>
        <v>6222066.6560094012</v>
      </c>
      <c r="N936">
        <f t="shared" si="104"/>
        <v>121979100</v>
      </c>
      <c r="O936" s="11">
        <f t="shared" si="105"/>
        <v>1187801.8555796156</v>
      </c>
      <c r="P936" s="11">
        <f t="shared" si="106"/>
        <v>127013364.80042979</v>
      </c>
    </row>
    <row r="937" spans="3:16" x14ac:dyDescent="0.25">
      <c r="C937">
        <v>928</v>
      </c>
      <c r="D937">
        <v>1.66743</v>
      </c>
      <c r="E937">
        <v>1.2244900000000001</v>
      </c>
      <c r="F937">
        <v>8.3505999999999997E-3</v>
      </c>
      <c r="G937">
        <f t="shared" si="100"/>
        <v>0</v>
      </c>
      <c r="H937">
        <f t="shared" si="100"/>
        <v>0</v>
      </c>
      <c r="I937">
        <f t="shared" si="101"/>
        <v>0</v>
      </c>
      <c r="J937">
        <f t="shared" si="101"/>
        <v>0</v>
      </c>
      <c r="K937">
        <f t="shared" si="102"/>
        <v>1.4940000000000092E-4</v>
      </c>
      <c r="L937">
        <f t="shared" si="102"/>
        <v>0</v>
      </c>
      <c r="M937" s="11">
        <f t="shared" si="103"/>
        <v>458701.40831940284</v>
      </c>
      <c r="N937">
        <f t="shared" si="104"/>
        <v>127975500</v>
      </c>
      <c r="O937" s="11">
        <f t="shared" si="105"/>
        <v>1187801.8555796156</v>
      </c>
      <c r="P937" s="11">
        <f t="shared" si="106"/>
        <v>127246399.55273978</v>
      </c>
    </row>
    <row r="938" spans="3:16" x14ac:dyDescent="0.25">
      <c r="C938">
        <v>929</v>
      </c>
      <c r="D938">
        <v>1.68068</v>
      </c>
      <c r="E938">
        <v>1.21499</v>
      </c>
      <c r="F938">
        <v>9.0227999999999992E-3</v>
      </c>
      <c r="G938">
        <f t="shared" si="100"/>
        <v>0</v>
      </c>
      <c r="H938">
        <f t="shared" si="100"/>
        <v>0</v>
      </c>
      <c r="I938">
        <f t="shared" si="101"/>
        <v>0</v>
      </c>
      <c r="J938">
        <f t="shared" si="101"/>
        <v>0</v>
      </c>
      <c r="K938">
        <f t="shared" si="102"/>
        <v>0</v>
      </c>
      <c r="L938">
        <f t="shared" si="102"/>
        <v>0</v>
      </c>
      <c r="M938" s="11">
        <f t="shared" si="103"/>
        <v>0</v>
      </c>
      <c r="N938">
        <f t="shared" si="104"/>
        <v>130454300</v>
      </c>
      <c r="O938" s="11">
        <f t="shared" si="105"/>
        <v>1187801.8555796156</v>
      </c>
      <c r="P938" s="11">
        <f t="shared" si="106"/>
        <v>129266498.14442039</v>
      </c>
    </row>
    <row r="939" spans="3:16" x14ac:dyDescent="0.25">
      <c r="C939">
        <v>930</v>
      </c>
      <c r="D939">
        <v>1.5923499999999999</v>
      </c>
      <c r="E939">
        <v>1.24773</v>
      </c>
      <c r="F939">
        <v>8.7579000000000008E-3</v>
      </c>
      <c r="G939">
        <f t="shared" ref="G939:H970" si="107">IF($D939&lt;G$9,G$9-$D939,0)</f>
        <v>5.7649999999999979E-2</v>
      </c>
      <c r="H939">
        <f t="shared" si="107"/>
        <v>0</v>
      </c>
      <c r="I939">
        <f t="shared" ref="I939:J970" si="108">IF($E939&lt;I$9,I$9-$E939,0)</f>
        <v>0</v>
      </c>
      <c r="J939">
        <f t="shared" si="108"/>
        <v>0</v>
      </c>
      <c r="K939">
        <f t="shared" si="102"/>
        <v>0</v>
      </c>
      <c r="L939">
        <f t="shared" si="102"/>
        <v>0</v>
      </c>
      <c r="M939" s="11">
        <f t="shared" si="103"/>
        <v>2151394.9794499991</v>
      </c>
      <c r="N939">
        <f t="shared" si="104"/>
        <v>129265100</v>
      </c>
      <c r="O939" s="11">
        <f t="shared" si="105"/>
        <v>1187801.8555796156</v>
      </c>
      <c r="P939" s="11">
        <f t="shared" si="106"/>
        <v>130228693.12387039</v>
      </c>
    </row>
    <row r="940" spans="3:16" x14ac:dyDescent="0.25">
      <c r="C940">
        <v>931</v>
      </c>
      <c r="D940">
        <v>1.8397399999999999</v>
      </c>
      <c r="E940">
        <v>1.23309</v>
      </c>
      <c r="F940">
        <v>0.01</v>
      </c>
      <c r="G940">
        <f t="shared" si="107"/>
        <v>0</v>
      </c>
      <c r="H940">
        <f t="shared" si="107"/>
        <v>0</v>
      </c>
      <c r="I940">
        <f t="shared" si="108"/>
        <v>0</v>
      </c>
      <c r="J940">
        <f t="shared" si="108"/>
        <v>0</v>
      </c>
      <c r="K940">
        <f t="shared" si="102"/>
        <v>0</v>
      </c>
      <c r="L940">
        <f t="shared" si="102"/>
        <v>0</v>
      </c>
      <c r="M940" s="11">
        <f t="shared" si="103"/>
        <v>0</v>
      </c>
      <c r="N940">
        <f t="shared" si="104"/>
        <v>138449300</v>
      </c>
      <c r="O940" s="11">
        <f t="shared" si="105"/>
        <v>1187801.8555796156</v>
      </c>
      <c r="P940" s="11">
        <f t="shared" si="106"/>
        <v>137261498.14442039</v>
      </c>
    </row>
    <row r="941" spans="3:16" x14ac:dyDescent="0.25">
      <c r="C941">
        <v>932</v>
      </c>
      <c r="D941">
        <v>1.5013700000000001</v>
      </c>
      <c r="E941">
        <v>1.0929899999999999</v>
      </c>
      <c r="F941">
        <v>8.7991000000000007E-3</v>
      </c>
      <c r="G941">
        <f t="shared" si="107"/>
        <v>0.14862999999999982</v>
      </c>
      <c r="H941">
        <f t="shared" si="107"/>
        <v>4.8629999999999951E-2</v>
      </c>
      <c r="I941">
        <f t="shared" si="108"/>
        <v>5.7010000000000005E-2</v>
      </c>
      <c r="J941">
        <f t="shared" si="108"/>
        <v>7.0100000000001828E-3</v>
      </c>
      <c r="K941">
        <f t="shared" si="102"/>
        <v>0</v>
      </c>
      <c r="L941">
        <f t="shared" si="102"/>
        <v>0</v>
      </c>
      <c r="M941" s="11">
        <f t="shared" si="103"/>
        <v>6619832.2490199916</v>
      </c>
      <c r="N941">
        <f t="shared" si="104"/>
        <v>119873300</v>
      </c>
      <c r="O941" s="11">
        <f t="shared" si="105"/>
        <v>1187801.8555796156</v>
      </c>
      <c r="P941" s="11">
        <f t="shared" si="106"/>
        <v>125305330.39344038</v>
      </c>
    </row>
    <row r="942" spans="3:16" x14ac:dyDescent="0.25">
      <c r="C942">
        <v>933</v>
      </c>
      <c r="D942">
        <v>1.50532</v>
      </c>
      <c r="E942">
        <v>1.10856</v>
      </c>
      <c r="F942">
        <v>8.2736000000000007E-3</v>
      </c>
      <c r="G942">
        <f t="shared" si="107"/>
        <v>0.14467999999999992</v>
      </c>
      <c r="H942">
        <f t="shared" si="107"/>
        <v>4.4680000000000053E-2</v>
      </c>
      <c r="I942">
        <f t="shared" si="108"/>
        <v>4.1439999999999921E-2</v>
      </c>
      <c r="J942">
        <f t="shared" si="108"/>
        <v>0</v>
      </c>
      <c r="K942">
        <f t="shared" si="102"/>
        <v>2.2639999999999987E-4</v>
      </c>
      <c r="L942">
        <f t="shared" si="102"/>
        <v>0</v>
      </c>
      <c r="M942" s="11">
        <f t="shared" si="103"/>
        <v>7080363.907266398</v>
      </c>
      <c r="N942">
        <f t="shared" si="104"/>
        <v>118628800</v>
      </c>
      <c r="O942" s="11">
        <f t="shared" si="105"/>
        <v>1187801.8555796156</v>
      </c>
      <c r="P942" s="11">
        <f t="shared" si="106"/>
        <v>124521362.05168678</v>
      </c>
    </row>
    <row r="943" spans="3:16" x14ac:dyDescent="0.25">
      <c r="C943">
        <v>934</v>
      </c>
      <c r="D943">
        <v>1.6988300000000001</v>
      </c>
      <c r="E943">
        <v>1.3356600000000001</v>
      </c>
      <c r="F943">
        <v>8.6751999999999992E-3</v>
      </c>
      <c r="G943">
        <f t="shared" si="107"/>
        <v>0</v>
      </c>
      <c r="H943">
        <f t="shared" si="107"/>
        <v>0</v>
      </c>
      <c r="I943">
        <f t="shared" si="108"/>
        <v>0</v>
      </c>
      <c r="J943">
        <f t="shared" si="108"/>
        <v>0</v>
      </c>
      <c r="K943">
        <f t="shared" si="102"/>
        <v>0</v>
      </c>
      <c r="L943">
        <f t="shared" si="102"/>
        <v>0</v>
      </c>
      <c r="M943" s="11">
        <f t="shared" si="103"/>
        <v>0</v>
      </c>
      <c r="N943">
        <f t="shared" si="104"/>
        <v>135460400</v>
      </c>
      <c r="O943" s="11">
        <f t="shared" si="105"/>
        <v>1187801.8555796156</v>
      </c>
      <c r="P943" s="11">
        <f t="shared" si="106"/>
        <v>134272598.14442039</v>
      </c>
    </row>
    <row r="944" spans="3:16" x14ac:dyDescent="0.25">
      <c r="C944">
        <v>935</v>
      </c>
      <c r="D944">
        <v>1.6565399999999999</v>
      </c>
      <c r="E944">
        <v>1.1940599999999999</v>
      </c>
      <c r="F944">
        <v>9.1413999999999992E-3</v>
      </c>
      <c r="G944">
        <f t="shared" si="107"/>
        <v>0</v>
      </c>
      <c r="H944">
        <f t="shared" si="107"/>
        <v>0</v>
      </c>
      <c r="I944">
        <f t="shared" si="108"/>
        <v>0</v>
      </c>
      <c r="J944">
        <f t="shared" si="108"/>
        <v>0</v>
      </c>
      <c r="K944">
        <f t="shared" si="102"/>
        <v>0</v>
      </c>
      <c r="L944">
        <f t="shared" si="102"/>
        <v>0</v>
      </c>
      <c r="M944" s="11">
        <f t="shared" si="103"/>
        <v>0</v>
      </c>
      <c r="N944">
        <f t="shared" si="104"/>
        <v>129399399.99999999</v>
      </c>
      <c r="O944" s="11">
        <f t="shared" si="105"/>
        <v>1187801.8555796156</v>
      </c>
      <c r="P944" s="11">
        <f t="shared" si="106"/>
        <v>128211598.14442037</v>
      </c>
    </row>
    <row r="945" spans="3:16" x14ac:dyDescent="0.25">
      <c r="C945">
        <v>936</v>
      </c>
      <c r="D945">
        <v>1.5007999999999999</v>
      </c>
      <c r="E945">
        <v>1.1110599999999999</v>
      </c>
      <c r="F945">
        <v>8.7334999999999999E-3</v>
      </c>
      <c r="G945">
        <f t="shared" si="107"/>
        <v>0.1492</v>
      </c>
      <c r="H945">
        <f t="shared" si="107"/>
        <v>4.9200000000000133E-2</v>
      </c>
      <c r="I945">
        <f t="shared" si="108"/>
        <v>3.8939999999999975E-2</v>
      </c>
      <c r="J945">
        <f t="shared" si="108"/>
        <v>0</v>
      </c>
      <c r="K945">
        <f t="shared" si="102"/>
        <v>0</v>
      </c>
      <c r="L945">
        <f t="shared" si="102"/>
        <v>0</v>
      </c>
      <c r="M945" s="11">
        <f t="shared" si="103"/>
        <v>6653680.5447400026</v>
      </c>
      <c r="N945">
        <f t="shared" si="104"/>
        <v>120503000</v>
      </c>
      <c r="O945" s="11">
        <f t="shared" si="105"/>
        <v>1187801.8555796156</v>
      </c>
      <c r="P945" s="11">
        <f t="shared" si="106"/>
        <v>125968878.68916039</v>
      </c>
    </row>
    <row r="946" spans="3:16" x14ac:dyDescent="0.25">
      <c r="C946">
        <v>937</v>
      </c>
      <c r="D946">
        <v>1.74519</v>
      </c>
      <c r="E946">
        <v>1.2023900000000001</v>
      </c>
      <c r="F946">
        <v>8.5334999999999994E-3</v>
      </c>
      <c r="G946">
        <f t="shared" si="107"/>
        <v>0</v>
      </c>
      <c r="H946">
        <f t="shared" si="107"/>
        <v>0</v>
      </c>
      <c r="I946">
        <f t="shared" si="108"/>
        <v>0</v>
      </c>
      <c r="J946">
        <f t="shared" si="108"/>
        <v>0</v>
      </c>
      <c r="K946">
        <f t="shared" si="102"/>
        <v>0</v>
      </c>
      <c r="L946">
        <f t="shared" si="102"/>
        <v>0</v>
      </c>
      <c r="M946" s="11">
        <f t="shared" si="103"/>
        <v>0</v>
      </c>
      <c r="N946">
        <f t="shared" si="104"/>
        <v>129157300</v>
      </c>
      <c r="O946" s="11">
        <f t="shared" si="105"/>
        <v>1187801.8555796156</v>
      </c>
      <c r="P946" s="11">
        <f t="shared" si="106"/>
        <v>127969498.14442039</v>
      </c>
    </row>
    <row r="947" spans="3:16" x14ac:dyDescent="0.25">
      <c r="C947">
        <v>938</v>
      </c>
      <c r="D947">
        <v>1.8806700000000001</v>
      </c>
      <c r="E947">
        <v>1.37012</v>
      </c>
      <c r="F947">
        <v>1.0739E-2</v>
      </c>
      <c r="G947">
        <f t="shared" si="107"/>
        <v>0</v>
      </c>
      <c r="H947">
        <f t="shared" si="107"/>
        <v>0</v>
      </c>
      <c r="I947">
        <f t="shared" si="108"/>
        <v>0</v>
      </c>
      <c r="J947">
        <f t="shared" si="108"/>
        <v>0</v>
      </c>
      <c r="K947">
        <f t="shared" si="102"/>
        <v>0</v>
      </c>
      <c r="L947">
        <f t="shared" si="102"/>
        <v>0</v>
      </c>
      <c r="M947" s="11">
        <f t="shared" si="103"/>
        <v>0</v>
      </c>
      <c r="N947">
        <f t="shared" si="104"/>
        <v>149075400</v>
      </c>
      <c r="O947" s="11">
        <f t="shared" si="105"/>
        <v>1187801.8555796156</v>
      </c>
      <c r="P947" s="11">
        <f t="shared" si="106"/>
        <v>147887598.14442039</v>
      </c>
    </row>
    <row r="948" spans="3:16" x14ac:dyDescent="0.25">
      <c r="C948">
        <v>939</v>
      </c>
      <c r="D948">
        <v>1.74515</v>
      </c>
      <c r="E948">
        <v>1.3761099999999999</v>
      </c>
      <c r="F948">
        <v>1.0113E-2</v>
      </c>
      <c r="G948">
        <f t="shared" si="107"/>
        <v>0</v>
      </c>
      <c r="H948">
        <f t="shared" si="107"/>
        <v>0</v>
      </c>
      <c r="I948">
        <f t="shared" si="108"/>
        <v>0</v>
      </c>
      <c r="J948">
        <f t="shared" si="108"/>
        <v>0</v>
      </c>
      <c r="K948">
        <f t="shared" si="102"/>
        <v>0</v>
      </c>
      <c r="L948">
        <f t="shared" si="102"/>
        <v>0</v>
      </c>
      <c r="M948" s="11">
        <f t="shared" si="103"/>
        <v>0</v>
      </c>
      <c r="N948">
        <f t="shared" si="104"/>
        <v>144160500</v>
      </c>
      <c r="O948" s="11">
        <f t="shared" si="105"/>
        <v>1187801.8555796156</v>
      </c>
      <c r="P948" s="11">
        <f t="shared" si="106"/>
        <v>142972698.14442039</v>
      </c>
    </row>
    <row r="949" spans="3:16" x14ac:dyDescent="0.25">
      <c r="C949">
        <v>940</v>
      </c>
      <c r="D949">
        <v>1.8791599999999999</v>
      </c>
      <c r="E949">
        <v>1.3775900000000001</v>
      </c>
      <c r="F949">
        <v>1.0193000000000001E-2</v>
      </c>
      <c r="G949">
        <f t="shared" si="107"/>
        <v>0</v>
      </c>
      <c r="H949">
        <f t="shared" si="107"/>
        <v>0</v>
      </c>
      <c r="I949">
        <f t="shared" si="108"/>
        <v>0</v>
      </c>
      <c r="J949">
        <f t="shared" si="108"/>
        <v>0</v>
      </c>
      <c r="K949">
        <f t="shared" si="102"/>
        <v>0</v>
      </c>
      <c r="L949">
        <f t="shared" si="102"/>
        <v>0</v>
      </c>
      <c r="M949" s="11">
        <f t="shared" si="103"/>
        <v>0</v>
      </c>
      <c r="N949">
        <f t="shared" si="104"/>
        <v>147234700</v>
      </c>
      <c r="O949" s="11">
        <f t="shared" si="105"/>
        <v>1187801.8555796156</v>
      </c>
      <c r="P949" s="11">
        <f t="shared" si="106"/>
        <v>146046898.14442039</v>
      </c>
    </row>
    <row r="950" spans="3:16" x14ac:dyDescent="0.25">
      <c r="C950">
        <v>941</v>
      </c>
      <c r="D950">
        <v>1.5536000000000001</v>
      </c>
      <c r="E950">
        <v>1.1816500000000001</v>
      </c>
      <c r="F950">
        <v>8.6441999999999995E-3</v>
      </c>
      <c r="G950">
        <f t="shared" si="107"/>
        <v>9.6399999999999819E-2</v>
      </c>
      <c r="H950">
        <f t="shared" si="107"/>
        <v>0</v>
      </c>
      <c r="I950">
        <f t="shared" si="108"/>
        <v>0</v>
      </c>
      <c r="J950">
        <f t="shared" si="108"/>
        <v>0</v>
      </c>
      <c r="K950">
        <f t="shared" si="102"/>
        <v>0</v>
      </c>
      <c r="L950">
        <f t="shared" si="102"/>
        <v>0</v>
      </c>
      <c r="M950" s="11">
        <f t="shared" si="103"/>
        <v>3597475.7331999931</v>
      </c>
      <c r="N950">
        <f t="shared" si="104"/>
        <v>124731300</v>
      </c>
      <c r="O950" s="11">
        <f t="shared" si="105"/>
        <v>1187801.8555796156</v>
      </c>
      <c r="P950" s="11">
        <f t="shared" si="106"/>
        <v>127140973.87762038</v>
      </c>
    </row>
    <row r="951" spans="3:16" x14ac:dyDescent="0.25">
      <c r="C951">
        <v>942</v>
      </c>
      <c r="D951">
        <v>1.9477899999999999</v>
      </c>
      <c r="E951">
        <v>1.42496</v>
      </c>
      <c r="F951">
        <v>8.9952000000000001E-3</v>
      </c>
      <c r="G951">
        <f t="shared" si="107"/>
        <v>0</v>
      </c>
      <c r="H951">
        <f t="shared" si="107"/>
        <v>0</v>
      </c>
      <c r="I951">
        <f t="shared" si="108"/>
        <v>0</v>
      </c>
      <c r="J951">
        <f t="shared" si="108"/>
        <v>0</v>
      </c>
      <c r="K951">
        <f t="shared" si="102"/>
        <v>0</v>
      </c>
      <c r="L951">
        <f t="shared" si="102"/>
        <v>0</v>
      </c>
      <c r="M951" s="11">
        <f t="shared" si="103"/>
        <v>0</v>
      </c>
      <c r="N951">
        <f t="shared" si="104"/>
        <v>146184600</v>
      </c>
      <c r="O951" s="11">
        <f t="shared" si="105"/>
        <v>1187801.8555796156</v>
      </c>
      <c r="P951" s="11">
        <f t="shared" si="106"/>
        <v>144996798.14442039</v>
      </c>
    </row>
    <row r="952" spans="3:16" x14ac:dyDescent="0.25">
      <c r="C952">
        <v>943</v>
      </c>
      <c r="D952">
        <v>1.75288</v>
      </c>
      <c r="E952">
        <v>1.1795199999999999</v>
      </c>
      <c r="F952">
        <v>8.8020000000000008E-3</v>
      </c>
      <c r="G952">
        <f t="shared" si="107"/>
        <v>0</v>
      </c>
      <c r="H952">
        <f t="shared" si="107"/>
        <v>0</v>
      </c>
      <c r="I952">
        <f t="shared" si="108"/>
        <v>0</v>
      </c>
      <c r="J952">
        <f t="shared" si="108"/>
        <v>0</v>
      </c>
      <c r="K952">
        <f t="shared" si="102"/>
        <v>0</v>
      </c>
      <c r="L952">
        <f t="shared" si="102"/>
        <v>0</v>
      </c>
      <c r="M952" s="11">
        <f t="shared" si="103"/>
        <v>0</v>
      </c>
      <c r="N952">
        <f t="shared" si="104"/>
        <v>129241600</v>
      </c>
      <c r="O952" s="11">
        <f t="shared" si="105"/>
        <v>1187801.8555796156</v>
      </c>
      <c r="P952" s="11">
        <f t="shared" si="106"/>
        <v>128053798.14442039</v>
      </c>
    </row>
    <row r="953" spans="3:16" x14ac:dyDescent="0.25">
      <c r="C953">
        <v>944</v>
      </c>
      <c r="D953">
        <v>1.9356500000000001</v>
      </c>
      <c r="E953">
        <v>1.4609300000000001</v>
      </c>
      <c r="F953">
        <v>9.0963999999999993E-3</v>
      </c>
      <c r="G953">
        <f t="shared" si="107"/>
        <v>0</v>
      </c>
      <c r="H953">
        <f t="shared" si="107"/>
        <v>0</v>
      </c>
      <c r="I953">
        <f t="shared" si="108"/>
        <v>0</v>
      </c>
      <c r="J953">
        <f t="shared" si="108"/>
        <v>0</v>
      </c>
      <c r="K953">
        <f t="shared" si="102"/>
        <v>0</v>
      </c>
      <c r="L953">
        <f t="shared" si="102"/>
        <v>0</v>
      </c>
      <c r="M953" s="11">
        <f t="shared" si="103"/>
        <v>0</v>
      </c>
      <c r="N953">
        <f t="shared" si="104"/>
        <v>148145100</v>
      </c>
      <c r="O953" s="11">
        <f t="shared" si="105"/>
        <v>1187801.8555796156</v>
      </c>
      <c r="P953" s="11">
        <f t="shared" si="106"/>
        <v>146957298.14442039</v>
      </c>
    </row>
    <row r="954" spans="3:16" x14ac:dyDescent="0.25">
      <c r="C954">
        <v>945</v>
      </c>
      <c r="D954">
        <v>1.7226900000000001</v>
      </c>
      <c r="E954">
        <v>1.19435</v>
      </c>
      <c r="F954">
        <v>9.2555999999999992E-3</v>
      </c>
      <c r="G954">
        <f t="shared" si="107"/>
        <v>0</v>
      </c>
      <c r="H954">
        <f t="shared" si="107"/>
        <v>0</v>
      </c>
      <c r="I954">
        <f t="shared" si="108"/>
        <v>0</v>
      </c>
      <c r="J954">
        <f t="shared" si="108"/>
        <v>0</v>
      </c>
      <c r="K954">
        <f t="shared" si="102"/>
        <v>0</v>
      </c>
      <c r="L954">
        <f t="shared" si="102"/>
        <v>0</v>
      </c>
      <c r="M954" s="11">
        <f t="shared" si="103"/>
        <v>0</v>
      </c>
      <c r="N954">
        <f t="shared" si="104"/>
        <v>131193700</v>
      </c>
      <c r="O954" s="11">
        <f t="shared" si="105"/>
        <v>1187801.8555796156</v>
      </c>
      <c r="P954" s="11">
        <f t="shared" si="106"/>
        <v>130005898.14442039</v>
      </c>
    </row>
    <row r="955" spans="3:16" x14ac:dyDescent="0.25">
      <c r="C955">
        <v>946</v>
      </c>
      <c r="D955">
        <v>1.5914200000000001</v>
      </c>
      <c r="E955">
        <v>1.18706</v>
      </c>
      <c r="F955">
        <v>8.6823000000000004E-3</v>
      </c>
      <c r="G955">
        <f t="shared" si="107"/>
        <v>5.8579999999999854E-2</v>
      </c>
      <c r="H955">
        <f t="shared" si="107"/>
        <v>0</v>
      </c>
      <c r="I955">
        <f t="shared" si="108"/>
        <v>0</v>
      </c>
      <c r="J955">
        <f t="shared" si="108"/>
        <v>0</v>
      </c>
      <c r="K955">
        <f t="shared" si="102"/>
        <v>0</v>
      </c>
      <c r="L955">
        <f t="shared" si="102"/>
        <v>0</v>
      </c>
      <c r="M955" s="11">
        <f t="shared" si="103"/>
        <v>2186100.9175399947</v>
      </c>
      <c r="N955">
        <f t="shared" si="104"/>
        <v>125910600</v>
      </c>
      <c r="O955" s="11">
        <f t="shared" si="105"/>
        <v>1187801.8555796156</v>
      </c>
      <c r="P955" s="11">
        <f t="shared" si="106"/>
        <v>126908899.06196038</v>
      </c>
    </row>
    <row r="956" spans="3:16" x14ac:dyDescent="0.25">
      <c r="C956">
        <v>947</v>
      </c>
      <c r="D956">
        <v>1.57701</v>
      </c>
      <c r="E956">
        <v>1.27457</v>
      </c>
      <c r="F956">
        <v>7.4479999999999998E-3</v>
      </c>
      <c r="G956">
        <f t="shared" si="107"/>
        <v>7.2989999999999888E-2</v>
      </c>
      <c r="H956">
        <f t="shared" si="107"/>
        <v>0</v>
      </c>
      <c r="I956">
        <f t="shared" si="108"/>
        <v>0</v>
      </c>
      <c r="J956">
        <f t="shared" si="108"/>
        <v>0</v>
      </c>
      <c r="K956">
        <f t="shared" si="102"/>
        <v>1.0520000000000009E-3</v>
      </c>
      <c r="L956">
        <f t="shared" si="102"/>
        <v>5.5200000000000041E-4</v>
      </c>
      <c r="M956" s="11">
        <f t="shared" si="103"/>
        <v>5984966.8679139987</v>
      </c>
      <c r="N956">
        <f t="shared" si="104"/>
        <v>125060700</v>
      </c>
      <c r="O956" s="11">
        <f t="shared" si="105"/>
        <v>1187801.8555796156</v>
      </c>
      <c r="P956" s="11">
        <f t="shared" si="106"/>
        <v>129857865.01233438</v>
      </c>
    </row>
    <row r="957" spans="3:16" x14ac:dyDescent="0.25">
      <c r="C957">
        <v>948</v>
      </c>
      <c r="D957">
        <v>1.5987800000000001</v>
      </c>
      <c r="E957">
        <v>1.1024099999999999</v>
      </c>
      <c r="F957">
        <v>8.3037000000000007E-3</v>
      </c>
      <c r="G957">
        <f t="shared" si="107"/>
        <v>5.1219999999999821E-2</v>
      </c>
      <c r="H957">
        <f t="shared" si="107"/>
        <v>0</v>
      </c>
      <c r="I957">
        <f t="shared" si="108"/>
        <v>4.7590000000000021E-2</v>
      </c>
      <c r="J957">
        <f t="shared" si="108"/>
        <v>0</v>
      </c>
      <c r="K957">
        <f t="shared" si="102"/>
        <v>1.9629999999999995E-4</v>
      </c>
      <c r="L957">
        <f t="shared" si="102"/>
        <v>0</v>
      </c>
      <c r="M957" s="11">
        <f t="shared" si="103"/>
        <v>2514141.2357112933</v>
      </c>
      <c r="N957">
        <f t="shared" si="104"/>
        <v>120310900</v>
      </c>
      <c r="O957" s="11">
        <f t="shared" si="105"/>
        <v>1187801.8555796156</v>
      </c>
      <c r="P957" s="11">
        <f t="shared" si="106"/>
        <v>121637239.38013168</v>
      </c>
    </row>
    <row r="958" spans="3:16" x14ac:dyDescent="0.25">
      <c r="C958">
        <v>949</v>
      </c>
      <c r="D958">
        <v>1.7049700000000001</v>
      </c>
      <c r="E958">
        <v>1.34802</v>
      </c>
      <c r="F958">
        <v>8.4582000000000008E-3</v>
      </c>
      <c r="G958">
        <f t="shared" si="107"/>
        <v>0</v>
      </c>
      <c r="H958">
        <f t="shared" si="107"/>
        <v>0</v>
      </c>
      <c r="I958">
        <f t="shared" si="108"/>
        <v>0</v>
      </c>
      <c r="J958">
        <f t="shared" si="108"/>
        <v>0</v>
      </c>
      <c r="K958">
        <f t="shared" si="102"/>
        <v>4.1799999999999823E-5</v>
      </c>
      <c r="L958">
        <f t="shared" si="102"/>
        <v>0</v>
      </c>
      <c r="M958" s="11">
        <f t="shared" si="103"/>
        <v>128338.14503179946</v>
      </c>
      <c r="N958">
        <f t="shared" si="104"/>
        <v>135333200</v>
      </c>
      <c r="O958" s="11">
        <f t="shared" si="105"/>
        <v>1187801.8555796156</v>
      </c>
      <c r="P958" s="11">
        <f t="shared" si="106"/>
        <v>134273736.2894522</v>
      </c>
    </row>
    <row r="959" spans="3:16" x14ac:dyDescent="0.25">
      <c r="C959">
        <v>950</v>
      </c>
      <c r="D959">
        <v>1.61443</v>
      </c>
      <c r="E959">
        <v>1.1781200000000001</v>
      </c>
      <c r="F959">
        <v>9.0045000000000004E-3</v>
      </c>
      <c r="G959">
        <f t="shared" si="107"/>
        <v>3.5569999999999879E-2</v>
      </c>
      <c r="H959">
        <f t="shared" si="107"/>
        <v>0</v>
      </c>
      <c r="I959">
        <f t="shared" si="108"/>
        <v>0</v>
      </c>
      <c r="J959">
        <f t="shared" si="108"/>
        <v>0</v>
      </c>
      <c r="K959">
        <f t="shared" si="102"/>
        <v>0</v>
      </c>
      <c r="L959">
        <f t="shared" si="102"/>
        <v>0</v>
      </c>
      <c r="M959" s="11">
        <f t="shared" si="103"/>
        <v>1327408.8364099956</v>
      </c>
      <c r="N959">
        <f t="shared" si="104"/>
        <v>127212600</v>
      </c>
      <c r="O959" s="11">
        <f t="shared" si="105"/>
        <v>1187801.8555796156</v>
      </c>
      <c r="P959" s="11">
        <f t="shared" si="106"/>
        <v>127352206.98083039</v>
      </c>
    </row>
    <row r="960" spans="3:16" x14ac:dyDescent="0.25">
      <c r="C960">
        <v>951</v>
      </c>
      <c r="D960">
        <v>1.64757</v>
      </c>
      <c r="E960">
        <v>1.21007</v>
      </c>
      <c r="F960">
        <v>9.6193000000000008E-3</v>
      </c>
      <c r="G960">
        <f t="shared" si="107"/>
        <v>2.4299999999999322E-3</v>
      </c>
      <c r="H960">
        <f t="shared" si="107"/>
        <v>0</v>
      </c>
      <c r="I960">
        <f t="shared" si="108"/>
        <v>0</v>
      </c>
      <c r="J960">
        <f t="shared" si="108"/>
        <v>0</v>
      </c>
      <c r="K960">
        <f t="shared" si="102"/>
        <v>0</v>
      </c>
      <c r="L960">
        <f t="shared" si="102"/>
        <v>0</v>
      </c>
      <c r="M960" s="11">
        <f t="shared" si="103"/>
        <v>90683.257589997476</v>
      </c>
      <c r="N960">
        <f t="shared" si="104"/>
        <v>131932100</v>
      </c>
      <c r="O960" s="11">
        <f t="shared" si="105"/>
        <v>1187801.8555796156</v>
      </c>
      <c r="P960" s="11">
        <f t="shared" si="106"/>
        <v>130834981.40201038</v>
      </c>
    </row>
    <row r="961" spans="3:16" x14ac:dyDescent="0.25">
      <c r="C961">
        <v>952</v>
      </c>
      <c r="D961">
        <v>1.8708100000000001</v>
      </c>
      <c r="E961">
        <v>1.41333</v>
      </c>
      <c r="F961">
        <v>9.2583000000000006E-3</v>
      </c>
      <c r="G961">
        <f t="shared" si="107"/>
        <v>0</v>
      </c>
      <c r="H961">
        <f t="shared" si="107"/>
        <v>0</v>
      </c>
      <c r="I961">
        <f t="shared" si="108"/>
        <v>0</v>
      </c>
      <c r="J961">
        <f t="shared" si="108"/>
        <v>0</v>
      </c>
      <c r="K961">
        <f t="shared" si="102"/>
        <v>0</v>
      </c>
      <c r="L961">
        <f t="shared" si="102"/>
        <v>0</v>
      </c>
      <c r="M961" s="11">
        <f t="shared" si="103"/>
        <v>0</v>
      </c>
      <c r="N961">
        <f t="shared" si="104"/>
        <v>145115900</v>
      </c>
      <c r="O961" s="11">
        <f t="shared" si="105"/>
        <v>1187801.8555796156</v>
      </c>
      <c r="P961" s="11">
        <f t="shared" si="106"/>
        <v>143928098.14442039</v>
      </c>
    </row>
    <row r="962" spans="3:16" x14ac:dyDescent="0.25">
      <c r="C962">
        <v>953</v>
      </c>
      <c r="D962">
        <v>1.6996599999999999</v>
      </c>
      <c r="E962">
        <v>1.08501</v>
      </c>
      <c r="F962">
        <v>8.9710999999999992E-3</v>
      </c>
      <c r="G962">
        <f t="shared" si="107"/>
        <v>0</v>
      </c>
      <c r="H962">
        <f t="shared" si="107"/>
        <v>0</v>
      </c>
      <c r="I962">
        <f t="shared" si="108"/>
        <v>6.4989999999999881E-2</v>
      </c>
      <c r="J962">
        <f t="shared" si="108"/>
        <v>1.4990000000000059E-2</v>
      </c>
      <c r="K962">
        <f t="shared" si="102"/>
        <v>0</v>
      </c>
      <c r="L962">
        <f t="shared" si="102"/>
        <v>0</v>
      </c>
      <c r="M962" s="11">
        <f t="shared" si="103"/>
        <v>7.6829099999999961</v>
      </c>
      <c r="N962">
        <f t="shared" si="104"/>
        <v>124128100</v>
      </c>
      <c r="O962" s="11">
        <f t="shared" si="105"/>
        <v>1187801.8555796156</v>
      </c>
      <c r="P962" s="11">
        <f t="shared" si="106"/>
        <v>122940305.82733038</v>
      </c>
    </row>
    <row r="963" spans="3:16" x14ac:dyDescent="0.25">
      <c r="C963">
        <v>954</v>
      </c>
      <c r="D963">
        <v>1.5784100000000001</v>
      </c>
      <c r="E963">
        <v>1.23986</v>
      </c>
      <c r="F963">
        <v>8.8862000000000003E-3</v>
      </c>
      <c r="G963">
        <f t="shared" si="107"/>
        <v>7.158999999999982E-2</v>
      </c>
      <c r="H963">
        <f t="shared" si="107"/>
        <v>0</v>
      </c>
      <c r="I963">
        <f t="shared" si="108"/>
        <v>0</v>
      </c>
      <c r="J963">
        <f t="shared" si="108"/>
        <v>0</v>
      </c>
      <c r="K963">
        <f t="shared" si="102"/>
        <v>0</v>
      </c>
      <c r="L963">
        <f t="shared" si="102"/>
        <v>0</v>
      </c>
      <c r="M963" s="11">
        <f t="shared" si="103"/>
        <v>2671610.8686699932</v>
      </c>
      <c r="N963">
        <f t="shared" si="104"/>
        <v>129106000</v>
      </c>
      <c r="O963" s="11">
        <f t="shared" si="105"/>
        <v>1187801.8555796156</v>
      </c>
      <c r="P963" s="11">
        <f t="shared" si="106"/>
        <v>130589809.01309037</v>
      </c>
    </row>
    <row r="964" spans="3:16" x14ac:dyDescent="0.25">
      <c r="C964">
        <v>955</v>
      </c>
      <c r="D964">
        <v>1.5679000000000001</v>
      </c>
      <c r="E964">
        <v>1.1729099999999999</v>
      </c>
      <c r="F964">
        <v>7.9164999999999999E-3</v>
      </c>
      <c r="G964">
        <f t="shared" si="107"/>
        <v>8.209999999999984E-2</v>
      </c>
      <c r="H964">
        <f t="shared" si="107"/>
        <v>0</v>
      </c>
      <c r="I964">
        <f t="shared" si="108"/>
        <v>0</v>
      </c>
      <c r="J964">
        <f t="shared" si="108"/>
        <v>0</v>
      </c>
      <c r="K964">
        <f t="shared" si="102"/>
        <v>5.8350000000000068E-4</v>
      </c>
      <c r="L964">
        <f t="shared" si="102"/>
        <v>8.3500000000000241E-5</v>
      </c>
      <c r="M964" s="11">
        <f t="shared" si="103"/>
        <v>4860054.0706494963</v>
      </c>
      <c r="N964">
        <f t="shared" si="104"/>
        <v>121669500</v>
      </c>
      <c r="O964" s="11">
        <f t="shared" si="105"/>
        <v>1187801.8555796156</v>
      </c>
      <c r="P964" s="11">
        <f t="shared" si="106"/>
        <v>125341752.21506988</v>
      </c>
    </row>
    <row r="965" spans="3:16" x14ac:dyDescent="0.25">
      <c r="C965">
        <v>956</v>
      </c>
      <c r="D965">
        <v>1.75414</v>
      </c>
      <c r="E965">
        <v>1.3363499999999999</v>
      </c>
      <c r="F965">
        <v>8.6370000000000006E-3</v>
      </c>
      <c r="G965">
        <f t="shared" si="107"/>
        <v>0</v>
      </c>
      <c r="H965">
        <f t="shared" si="107"/>
        <v>0</v>
      </c>
      <c r="I965">
        <f t="shared" si="108"/>
        <v>0</v>
      </c>
      <c r="J965">
        <f t="shared" si="108"/>
        <v>0</v>
      </c>
      <c r="K965">
        <f t="shared" si="102"/>
        <v>0</v>
      </c>
      <c r="L965">
        <f t="shared" si="102"/>
        <v>0</v>
      </c>
      <c r="M965" s="11">
        <f t="shared" si="103"/>
        <v>0</v>
      </c>
      <c r="N965">
        <f t="shared" si="104"/>
        <v>136448300</v>
      </c>
      <c r="O965" s="11">
        <f t="shared" si="105"/>
        <v>1187801.8555796156</v>
      </c>
      <c r="P965" s="11">
        <f t="shared" si="106"/>
        <v>135260498.14442039</v>
      </c>
    </row>
    <row r="966" spans="3:16" x14ac:dyDescent="0.25">
      <c r="C966">
        <v>957</v>
      </c>
      <c r="D966">
        <v>1.7199500000000001</v>
      </c>
      <c r="E966">
        <v>1.3588899999999999</v>
      </c>
      <c r="F966">
        <v>9.0154999999999992E-3</v>
      </c>
      <c r="G966">
        <f t="shared" si="107"/>
        <v>0</v>
      </c>
      <c r="H966">
        <f t="shared" si="107"/>
        <v>0</v>
      </c>
      <c r="I966">
        <f t="shared" si="108"/>
        <v>0</v>
      </c>
      <c r="J966">
        <f t="shared" si="108"/>
        <v>0</v>
      </c>
      <c r="K966">
        <f t="shared" si="102"/>
        <v>0</v>
      </c>
      <c r="L966">
        <f t="shared" si="102"/>
        <v>0</v>
      </c>
      <c r="M966" s="11">
        <f t="shared" si="103"/>
        <v>0</v>
      </c>
      <c r="N966">
        <f t="shared" si="104"/>
        <v>138405500</v>
      </c>
      <c r="O966" s="11">
        <f t="shared" si="105"/>
        <v>1187801.8555796156</v>
      </c>
      <c r="P966" s="11">
        <f t="shared" si="106"/>
        <v>137217698.14442039</v>
      </c>
    </row>
    <row r="967" spans="3:16" x14ac:dyDescent="0.25">
      <c r="C967">
        <v>958</v>
      </c>
      <c r="D967">
        <v>1.85731</v>
      </c>
      <c r="E967">
        <v>1.4346699999999999</v>
      </c>
      <c r="F967">
        <v>9.8215999999999998E-3</v>
      </c>
      <c r="G967">
        <f t="shared" si="107"/>
        <v>0</v>
      </c>
      <c r="H967">
        <f t="shared" si="107"/>
        <v>0</v>
      </c>
      <c r="I967">
        <f t="shared" si="108"/>
        <v>0</v>
      </c>
      <c r="J967">
        <f t="shared" si="108"/>
        <v>0</v>
      </c>
      <c r="K967">
        <f t="shared" si="102"/>
        <v>0</v>
      </c>
      <c r="L967">
        <f t="shared" si="102"/>
        <v>0</v>
      </c>
      <c r="M967" s="11">
        <f t="shared" si="103"/>
        <v>0</v>
      </c>
      <c r="N967">
        <f t="shared" si="104"/>
        <v>148166100</v>
      </c>
      <c r="O967" s="11">
        <f t="shared" si="105"/>
        <v>1187801.8555796156</v>
      </c>
      <c r="P967" s="11">
        <f t="shared" si="106"/>
        <v>146978298.14442039</v>
      </c>
    </row>
    <row r="968" spans="3:16" x14ac:dyDescent="0.25">
      <c r="C968">
        <v>959</v>
      </c>
      <c r="D968">
        <v>1.58927</v>
      </c>
      <c r="E968">
        <v>1.28417</v>
      </c>
      <c r="F968">
        <v>8.1744000000000001E-3</v>
      </c>
      <c r="G968">
        <f t="shared" si="107"/>
        <v>6.0729999999999951E-2</v>
      </c>
      <c r="H968">
        <f t="shared" si="107"/>
        <v>0</v>
      </c>
      <c r="I968">
        <f t="shared" si="108"/>
        <v>0</v>
      </c>
      <c r="J968">
        <f t="shared" si="108"/>
        <v>0</v>
      </c>
      <c r="K968">
        <f t="shared" si="102"/>
        <v>3.2560000000000054E-4</v>
      </c>
      <c r="L968">
        <f t="shared" si="102"/>
        <v>0</v>
      </c>
      <c r="M968" s="11">
        <f t="shared" si="103"/>
        <v>3266021.6788956001</v>
      </c>
      <c r="N968">
        <f t="shared" si="104"/>
        <v>128691500</v>
      </c>
      <c r="O968" s="11">
        <f t="shared" si="105"/>
        <v>1187801.8555796156</v>
      </c>
      <c r="P968" s="11">
        <f t="shared" si="106"/>
        <v>130769719.82331598</v>
      </c>
    </row>
    <row r="969" spans="3:16" x14ac:dyDescent="0.25">
      <c r="C969">
        <v>960</v>
      </c>
      <c r="D969">
        <v>1.6076900000000001</v>
      </c>
      <c r="E969">
        <v>1.17574</v>
      </c>
      <c r="F969">
        <v>8.2022999999999992E-3</v>
      </c>
      <c r="G969">
        <f t="shared" si="107"/>
        <v>4.2309999999999848E-2</v>
      </c>
      <c r="H969">
        <f t="shared" si="107"/>
        <v>0</v>
      </c>
      <c r="I969">
        <f t="shared" si="108"/>
        <v>0</v>
      </c>
      <c r="J969">
        <f t="shared" si="108"/>
        <v>0</v>
      </c>
      <c r="K969">
        <f t="shared" si="102"/>
        <v>2.9770000000000144E-4</v>
      </c>
      <c r="L969">
        <f t="shared" si="102"/>
        <v>0</v>
      </c>
      <c r="M969" s="11">
        <f t="shared" si="103"/>
        <v>2492959.0890626987</v>
      </c>
      <c r="N969">
        <f t="shared" si="104"/>
        <v>123750000</v>
      </c>
      <c r="O969" s="11">
        <f t="shared" si="105"/>
        <v>1187801.8555796156</v>
      </c>
      <c r="P969" s="11">
        <f t="shared" si="106"/>
        <v>125055157.23348309</v>
      </c>
    </row>
    <row r="970" spans="3:16" x14ac:dyDescent="0.25">
      <c r="C970">
        <v>961</v>
      </c>
      <c r="D970">
        <v>1.5000599999999999</v>
      </c>
      <c r="E970">
        <v>1.18163</v>
      </c>
      <c r="F970">
        <v>8.5777000000000006E-3</v>
      </c>
      <c r="G970">
        <f t="shared" si="107"/>
        <v>0.14993999999999996</v>
      </c>
      <c r="H970">
        <f t="shared" si="107"/>
        <v>4.9940000000000095E-2</v>
      </c>
      <c r="I970">
        <f t="shared" si="108"/>
        <v>0</v>
      </c>
      <c r="J970">
        <f t="shared" si="108"/>
        <v>0</v>
      </c>
      <c r="K970">
        <f t="shared" si="102"/>
        <v>0</v>
      </c>
      <c r="L970">
        <f t="shared" si="102"/>
        <v>0</v>
      </c>
      <c r="M970" s="11">
        <f t="shared" si="103"/>
        <v>6697623.6113400012</v>
      </c>
      <c r="N970">
        <f t="shared" si="104"/>
        <v>123393500</v>
      </c>
      <c r="O970" s="11">
        <f t="shared" si="105"/>
        <v>1187801.8555796156</v>
      </c>
      <c r="P970" s="11">
        <f t="shared" si="106"/>
        <v>128903321.75576039</v>
      </c>
    </row>
    <row r="971" spans="3:16" x14ac:dyDescent="0.25">
      <c r="C971">
        <v>962</v>
      </c>
      <c r="D971">
        <v>2.0321699999999998</v>
      </c>
      <c r="E971">
        <v>1.4429799999999999</v>
      </c>
      <c r="F971">
        <v>9.7321000000000005E-3</v>
      </c>
      <c r="G971">
        <f t="shared" ref="G971:H1009" si="109">IF($D971&lt;G$9,G$9-$D971,0)</f>
        <v>0</v>
      </c>
      <c r="H971">
        <f t="shared" si="109"/>
        <v>0</v>
      </c>
      <c r="I971">
        <f t="shared" ref="I971:J1009" si="110">IF($E971&lt;I$9,I$9-$E971,0)</f>
        <v>0</v>
      </c>
      <c r="J971">
        <f t="shared" si="110"/>
        <v>0</v>
      </c>
      <c r="K971">
        <f t="shared" ref="K971:L1009" si="111">IF($F971&lt;K$9,K$9-$F971,0)</f>
        <v>0</v>
      </c>
      <c r="L971">
        <f t="shared" si="111"/>
        <v>0</v>
      </c>
      <c r="M971" s="11">
        <f t="shared" ref="M971:M1009" si="112">SUMPRODUCT($G$5:$L$5,G971:L971)</f>
        <v>0</v>
      </c>
      <c r="N971">
        <f t="shared" ref="N971:N1009" si="113">SUMPRODUCT(D971:F971,$D$6:$F$6)</f>
        <v>151720800</v>
      </c>
      <c r="O971" s="11">
        <f t="shared" ref="O971:O1009" si="114">$I$3</f>
        <v>1187801.8555796156</v>
      </c>
      <c r="P971" s="11">
        <f t="shared" ref="P971:P1009" si="115">N971+M971-O971</f>
        <v>150532998.14442039</v>
      </c>
    </row>
    <row r="972" spans="3:16" x14ac:dyDescent="0.25">
      <c r="C972">
        <v>963</v>
      </c>
      <c r="D972">
        <v>1.90689</v>
      </c>
      <c r="E972">
        <v>1.2962199999999999</v>
      </c>
      <c r="F972">
        <v>9.8563000000000001E-3</v>
      </c>
      <c r="G972">
        <f t="shared" si="109"/>
        <v>0</v>
      </c>
      <c r="H972">
        <f t="shared" si="109"/>
        <v>0</v>
      </c>
      <c r="I972">
        <f t="shared" si="110"/>
        <v>0</v>
      </c>
      <c r="J972">
        <f t="shared" si="110"/>
        <v>0</v>
      </c>
      <c r="K972">
        <f t="shared" si="111"/>
        <v>0</v>
      </c>
      <c r="L972">
        <f t="shared" si="111"/>
        <v>0</v>
      </c>
      <c r="M972" s="11">
        <f t="shared" si="112"/>
        <v>0</v>
      </c>
      <c r="N972">
        <f t="shared" si="113"/>
        <v>142374000</v>
      </c>
      <c r="O972" s="11">
        <f t="shared" si="114"/>
        <v>1187801.8555796156</v>
      </c>
      <c r="P972" s="11">
        <f t="shared" si="115"/>
        <v>141186198.14442039</v>
      </c>
    </row>
    <row r="973" spans="3:16" x14ac:dyDescent="0.25">
      <c r="C973">
        <v>964</v>
      </c>
      <c r="D973">
        <v>1.6914100000000001</v>
      </c>
      <c r="E973">
        <v>1.2861100000000001</v>
      </c>
      <c r="F973">
        <v>8.4585000000000007E-3</v>
      </c>
      <c r="G973">
        <f t="shared" si="109"/>
        <v>0</v>
      </c>
      <c r="H973">
        <f t="shared" si="109"/>
        <v>0</v>
      </c>
      <c r="I973">
        <f t="shared" si="110"/>
        <v>0</v>
      </c>
      <c r="J973">
        <f t="shared" si="110"/>
        <v>0</v>
      </c>
      <c r="K973">
        <f t="shared" si="111"/>
        <v>4.149999999999987E-5</v>
      </c>
      <c r="L973">
        <f t="shared" si="111"/>
        <v>0</v>
      </c>
      <c r="M973" s="11">
        <f t="shared" si="112"/>
        <v>127417.0578664996</v>
      </c>
      <c r="N973">
        <f t="shared" si="113"/>
        <v>131967700</v>
      </c>
      <c r="O973" s="11">
        <f t="shared" si="114"/>
        <v>1187801.8555796156</v>
      </c>
      <c r="P973" s="11">
        <f t="shared" si="115"/>
        <v>130907315.20228688</v>
      </c>
    </row>
    <row r="974" spans="3:16" x14ac:dyDescent="0.25">
      <c r="C974">
        <v>965</v>
      </c>
      <c r="D974">
        <v>1.81758</v>
      </c>
      <c r="E974">
        <v>1.3306500000000001</v>
      </c>
      <c r="F974">
        <v>9.0291E-3</v>
      </c>
      <c r="G974">
        <f t="shared" si="109"/>
        <v>0</v>
      </c>
      <c r="H974">
        <f t="shared" si="109"/>
        <v>0</v>
      </c>
      <c r="I974">
        <f t="shared" si="110"/>
        <v>0</v>
      </c>
      <c r="J974">
        <f t="shared" si="110"/>
        <v>0</v>
      </c>
      <c r="K974">
        <f t="shared" si="111"/>
        <v>0</v>
      </c>
      <c r="L974">
        <f t="shared" si="111"/>
        <v>0</v>
      </c>
      <c r="M974" s="11">
        <f t="shared" si="112"/>
        <v>0</v>
      </c>
      <c r="N974">
        <f t="shared" si="113"/>
        <v>139000500</v>
      </c>
      <c r="O974" s="11">
        <f t="shared" si="114"/>
        <v>1187801.8555796156</v>
      </c>
      <c r="P974" s="11">
        <f t="shared" si="115"/>
        <v>137812698.14442039</v>
      </c>
    </row>
    <row r="975" spans="3:16" x14ac:dyDescent="0.25">
      <c r="C975">
        <v>966</v>
      </c>
      <c r="D975">
        <v>1.4725600000000001</v>
      </c>
      <c r="E975">
        <v>1.1216200000000001</v>
      </c>
      <c r="F975">
        <v>8.1662000000000002E-3</v>
      </c>
      <c r="G975">
        <f t="shared" si="109"/>
        <v>0.17743999999999982</v>
      </c>
      <c r="H975">
        <f t="shared" si="109"/>
        <v>7.7439999999999953E-2</v>
      </c>
      <c r="I975">
        <f t="shared" si="110"/>
        <v>2.837999999999985E-2</v>
      </c>
      <c r="J975">
        <f t="shared" si="110"/>
        <v>0</v>
      </c>
      <c r="K975">
        <f t="shared" si="111"/>
        <v>3.3380000000000042E-4</v>
      </c>
      <c r="L975">
        <f t="shared" si="111"/>
        <v>0</v>
      </c>
      <c r="M975" s="11">
        <f t="shared" si="112"/>
        <v>9355640.2323437929</v>
      </c>
      <c r="N975">
        <f t="shared" si="113"/>
        <v>118197000</v>
      </c>
      <c r="O975" s="11">
        <f t="shared" si="114"/>
        <v>1187801.8555796156</v>
      </c>
      <c r="P975" s="11">
        <f t="shared" si="115"/>
        <v>126364838.37676418</v>
      </c>
    </row>
    <row r="976" spans="3:16" x14ac:dyDescent="0.25">
      <c r="C976">
        <v>967</v>
      </c>
      <c r="D976">
        <v>1.6868399999999999</v>
      </c>
      <c r="E976">
        <v>1.26484</v>
      </c>
      <c r="F976">
        <v>8.2582000000000003E-3</v>
      </c>
      <c r="G976">
        <f t="shared" si="109"/>
        <v>0</v>
      </c>
      <c r="H976">
        <f t="shared" si="109"/>
        <v>0</v>
      </c>
      <c r="I976">
        <f t="shared" si="110"/>
        <v>0</v>
      </c>
      <c r="J976">
        <f t="shared" si="110"/>
        <v>0</v>
      </c>
      <c r="K976">
        <f t="shared" si="111"/>
        <v>2.4180000000000035E-4</v>
      </c>
      <c r="L976">
        <f t="shared" si="111"/>
        <v>0</v>
      </c>
      <c r="M976" s="11">
        <f t="shared" si="112"/>
        <v>742396.25523180107</v>
      </c>
      <c r="N976">
        <f t="shared" si="113"/>
        <v>130011600</v>
      </c>
      <c r="O976" s="11">
        <f t="shared" si="114"/>
        <v>1187801.8555796156</v>
      </c>
      <c r="P976" s="11">
        <f t="shared" si="115"/>
        <v>129566194.39965218</v>
      </c>
    </row>
    <row r="977" spans="3:16" x14ac:dyDescent="0.25">
      <c r="C977">
        <v>968</v>
      </c>
      <c r="D977">
        <v>1.8327599999999999</v>
      </c>
      <c r="E977">
        <v>1.2247300000000001</v>
      </c>
      <c r="F977">
        <v>9.1748999999999997E-3</v>
      </c>
      <c r="G977">
        <f t="shared" si="109"/>
        <v>0</v>
      </c>
      <c r="H977">
        <f t="shared" si="109"/>
        <v>0</v>
      </c>
      <c r="I977">
        <f t="shared" si="110"/>
        <v>0</v>
      </c>
      <c r="J977">
        <f t="shared" si="110"/>
        <v>0</v>
      </c>
      <c r="K977">
        <f t="shared" si="111"/>
        <v>0</v>
      </c>
      <c r="L977">
        <f t="shared" si="111"/>
        <v>0</v>
      </c>
      <c r="M977" s="11">
        <f t="shared" si="112"/>
        <v>0</v>
      </c>
      <c r="N977">
        <f t="shared" si="113"/>
        <v>134591300</v>
      </c>
      <c r="O977" s="11">
        <f t="shared" si="114"/>
        <v>1187801.8555796156</v>
      </c>
      <c r="P977" s="11">
        <f t="shared" si="115"/>
        <v>133403498.14442039</v>
      </c>
    </row>
    <row r="978" spans="3:16" x14ac:dyDescent="0.25">
      <c r="C978">
        <v>969</v>
      </c>
      <c r="D978">
        <v>1.79881</v>
      </c>
      <c r="E978">
        <v>1.2441199999999999</v>
      </c>
      <c r="F978">
        <v>9.8303000000000001E-3</v>
      </c>
      <c r="G978">
        <f t="shared" si="109"/>
        <v>0</v>
      </c>
      <c r="H978">
        <f t="shared" si="109"/>
        <v>0</v>
      </c>
      <c r="I978">
        <f t="shared" si="110"/>
        <v>0</v>
      </c>
      <c r="J978">
        <f t="shared" si="110"/>
        <v>0</v>
      </c>
      <c r="K978">
        <f t="shared" si="111"/>
        <v>0</v>
      </c>
      <c r="L978">
        <f t="shared" si="111"/>
        <v>0</v>
      </c>
      <c r="M978" s="11">
        <f t="shared" si="112"/>
        <v>0</v>
      </c>
      <c r="N978">
        <f t="shared" si="113"/>
        <v>137503400</v>
      </c>
      <c r="O978" s="11">
        <f t="shared" si="114"/>
        <v>1187801.8555796156</v>
      </c>
      <c r="P978" s="11">
        <f t="shared" si="115"/>
        <v>136315598.14442039</v>
      </c>
    </row>
    <row r="979" spans="3:16" x14ac:dyDescent="0.25">
      <c r="C979">
        <v>970</v>
      </c>
      <c r="D979">
        <v>1.4803200000000001</v>
      </c>
      <c r="E979">
        <v>1.1511499999999999</v>
      </c>
      <c r="F979">
        <v>9.6865000000000007E-3</v>
      </c>
      <c r="G979">
        <f t="shared" si="109"/>
        <v>0.16967999999999983</v>
      </c>
      <c r="H979">
        <f t="shared" si="109"/>
        <v>6.9679999999999964E-2</v>
      </c>
      <c r="I979">
        <f t="shared" si="110"/>
        <v>0</v>
      </c>
      <c r="J979">
        <f t="shared" si="110"/>
        <v>0</v>
      </c>
      <c r="K979">
        <f t="shared" si="111"/>
        <v>0</v>
      </c>
      <c r="L979">
        <f t="shared" si="111"/>
        <v>0</v>
      </c>
      <c r="M979" s="11">
        <f t="shared" si="112"/>
        <v>7869929.1304799924</v>
      </c>
      <c r="N979">
        <f t="shared" si="113"/>
        <v>125909900</v>
      </c>
      <c r="O979" s="11">
        <f t="shared" si="114"/>
        <v>1187801.8555796156</v>
      </c>
      <c r="P979" s="11">
        <f t="shared" si="115"/>
        <v>132592027.27490038</v>
      </c>
    </row>
    <row r="980" spans="3:16" x14ac:dyDescent="0.25">
      <c r="C980">
        <v>971</v>
      </c>
      <c r="D980">
        <v>1.6761600000000001</v>
      </c>
      <c r="E980">
        <v>1.2316199999999999</v>
      </c>
      <c r="F980">
        <v>9.2166999999999995E-3</v>
      </c>
      <c r="G980">
        <f t="shared" si="109"/>
        <v>0</v>
      </c>
      <c r="H980">
        <f t="shared" si="109"/>
        <v>0</v>
      </c>
      <c r="I980">
        <f t="shared" si="110"/>
        <v>0</v>
      </c>
      <c r="J980">
        <f t="shared" si="110"/>
        <v>0</v>
      </c>
      <c r="K980">
        <f t="shared" si="111"/>
        <v>0</v>
      </c>
      <c r="L980">
        <f t="shared" si="111"/>
        <v>0</v>
      </c>
      <c r="M980" s="11">
        <f t="shared" si="112"/>
        <v>0</v>
      </c>
      <c r="N980">
        <f t="shared" si="113"/>
        <v>131971000</v>
      </c>
      <c r="O980" s="11">
        <f t="shared" si="114"/>
        <v>1187801.8555796156</v>
      </c>
      <c r="P980" s="11">
        <f t="shared" si="115"/>
        <v>130783198.14442039</v>
      </c>
    </row>
    <row r="981" spans="3:16" x14ac:dyDescent="0.25">
      <c r="C981">
        <v>972</v>
      </c>
      <c r="D981">
        <v>1.6090899999999999</v>
      </c>
      <c r="E981">
        <v>1.19194</v>
      </c>
      <c r="F981">
        <v>9.0083000000000003E-3</v>
      </c>
      <c r="G981">
        <f t="shared" si="109"/>
        <v>4.0910000000000002E-2</v>
      </c>
      <c r="H981">
        <f t="shared" si="109"/>
        <v>0</v>
      </c>
      <c r="I981">
        <f t="shared" si="110"/>
        <v>0</v>
      </c>
      <c r="J981">
        <f t="shared" si="110"/>
        <v>0</v>
      </c>
      <c r="K981">
        <f t="shared" si="111"/>
        <v>0</v>
      </c>
      <c r="L981">
        <f t="shared" si="111"/>
        <v>0</v>
      </c>
      <c r="M981" s="11">
        <f t="shared" si="112"/>
        <v>1526688.0938300001</v>
      </c>
      <c r="N981">
        <f t="shared" si="113"/>
        <v>127812000</v>
      </c>
      <c r="O981" s="11">
        <f t="shared" si="114"/>
        <v>1187801.8555796156</v>
      </c>
      <c r="P981" s="11">
        <f t="shared" si="115"/>
        <v>128150886.23825039</v>
      </c>
    </row>
    <row r="982" spans="3:16" x14ac:dyDescent="0.25">
      <c r="C982">
        <v>973</v>
      </c>
      <c r="D982">
        <v>1.7247600000000001</v>
      </c>
      <c r="E982">
        <v>1.25759</v>
      </c>
      <c r="F982">
        <v>9.1246999999999995E-3</v>
      </c>
      <c r="G982">
        <f t="shared" si="109"/>
        <v>0</v>
      </c>
      <c r="H982">
        <f t="shared" si="109"/>
        <v>0</v>
      </c>
      <c r="I982">
        <f t="shared" si="110"/>
        <v>0</v>
      </c>
      <c r="J982">
        <f t="shared" si="110"/>
        <v>0</v>
      </c>
      <c r="K982">
        <f t="shared" si="111"/>
        <v>0</v>
      </c>
      <c r="L982">
        <f t="shared" si="111"/>
        <v>0</v>
      </c>
      <c r="M982" s="11">
        <f t="shared" si="112"/>
        <v>0</v>
      </c>
      <c r="N982">
        <f t="shared" si="113"/>
        <v>133873500</v>
      </c>
      <c r="O982" s="11">
        <f t="shared" si="114"/>
        <v>1187801.8555796156</v>
      </c>
      <c r="P982" s="11">
        <f t="shared" si="115"/>
        <v>132685698.14442039</v>
      </c>
    </row>
    <row r="983" spans="3:16" x14ac:dyDescent="0.25">
      <c r="C983">
        <v>974</v>
      </c>
      <c r="D983">
        <v>1.95841</v>
      </c>
      <c r="E983">
        <v>1.3309899999999999</v>
      </c>
      <c r="F983">
        <v>9.0621E-3</v>
      </c>
      <c r="G983">
        <f t="shared" si="109"/>
        <v>0</v>
      </c>
      <c r="H983">
        <f t="shared" si="109"/>
        <v>0</v>
      </c>
      <c r="I983">
        <f t="shared" si="110"/>
        <v>0</v>
      </c>
      <c r="J983">
        <f t="shared" si="110"/>
        <v>0</v>
      </c>
      <c r="K983">
        <f t="shared" si="111"/>
        <v>0</v>
      </c>
      <c r="L983">
        <f t="shared" si="111"/>
        <v>0</v>
      </c>
      <c r="M983" s="11">
        <f t="shared" si="112"/>
        <v>0</v>
      </c>
      <c r="N983">
        <f t="shared" si="113"/>
        <v>141966100</v>
      </c>
      <c r="O983" s="11">
        <f t="shared" si="114"/>
        <v>1187801.8555796156</v>
      </c>
      <c r="P983" s="11">
        <f t="shared" si="115"/>
        <v>140778298.14442039</v>
      </c>
    </row>
    <row r="984" spans="3:16" x14ac:dyDescent="0.25">
      <c r="C984">
        <v>975</v>
      </c>
      <c r="D984">
        <v>1.9526600000000001</v>
      </c>
      <c r="E984">
        <v>1.4402299999999999</v>
      </c>
      <c r="F984">
        <v>1.0859000000000001E-2</v>
      </c>
      <c r="G984">
        <f t="shared" si="109"/>
        <v>0</v>
      </c>
      <c r="H984">
        <f t="shared" si="109"/>
        <v>0</v>
      </c>
      <c r="I984">
        <f t="shared" si="110"/>
        <v>0</v>
      </c>
      <c r="J984">
        <f t="shared" si="110"/>
        <v>0</v>
      </c>
      <c r="K984">
        <f t="shared" si="111"/>
        <v>0</v>
      </c>
      <c r="L984">
        <f t="shared" si="111"/>
        <v>0</v>
      </c>
      <c r="M984" s="11">
        <f t="shared" si="112"/>
        <v>0</v>
      </c>
      <c r="N984">
        <f t="shared" si="113"/>
        <v>154500700</v>
      </c>
      <c r="O984" s="11">
        <f t="shared" si="114"/>
        <v>1187801.8555796156</v>
      </c>
      <c r="P984" s="11">
        <f t="shared" si="115"/>
        <v>153312898.14442039</v>
      </c>
    </row>
    <row r="985" spans="3:16" x14ac:dyDescent="0.25">
      <c r="C985">
        <v>976</v>
      </c>
      <c r="D985">
        <v>1.7509999999999999</v>
      </c>
      <c r="E985">
        <v>1.21113</v>
      </c>
      <c r="F985">
        <v>1.0676E-2</v>
      </c>
      <c r="G985">
        <f t="shared" si="109"/>
        <v>0</v>
      </c>
      <c r="H985">
        <f t="shared" si="109"/>
        <v>0</v>
      </c>
      <c r="I985">
        <f t="shared" si="110"/>
        <v>0</v>
      </c>
      <c r="J985">
        <f t="shared" si="110"/>
        <v>0</v>
      </c>
      <c r="K985">
        <f t="shared" si="111"/>
        <v>0</v>
      </c>
      <c r="L985">
        <f t="shared" si="111"/>
        <v>0</v>
      </c>
      <c r="M985" s="11">
        <f t="shared" si="112"/>
        <v>0</v>
      </c>
      <c r="N985">
        <f t="shared" si="113"/>
        <v>138280500</v>
      </c>
      <c r="O985" s="11">
        <f t="shared" si="114"/>
        <v>1187801.8555796156</v>
      </c>
      <c r="P985" s="11">
        <f t="shared" si="115"/>
        <v>137092698.14442039</v>
      </c>
    </row>
    <row r="986" spans="3:16" x14ac:dyDescent="0.25">
      <c r="C986">
        <v>977</v>
      </c>
      <c r="D986">
        <v>1.8809</v>
      </c>
      <c r="E986">
        <v>1.3854900000000001</v>
      </c>
      <c r="F986">
        <v>8.7965000000000005E-3</v>
      </c>
      <c r="G986">
        <f t="shared" si="109"/>
        <v>0</v>
      </c>
      <c r="H986">
        <f t="shared" si="109"/>
        <v>0</v>
      </c>
      <c r="I986">
        <f t="shared" si="110"/>
        <v>0</v>
      </c>
      <c r="J986">
        <f t="shared" si="110"/>
        <v>0</v>
      </c>
      <c r="K986">
        <f t="shared" si="111"/>
        <v>0</v>
      </c>
      <c r="L986">
        <f t="shared" si="111"/>
        <v>0</v>
      </c>
      <c r="M986" s="11">
        <f t="shared" si="112"/>
        <v>0</v>
      </c>
      <c r="N986">
        <f t="shared" si="113"/>
        <v>142078500</v>
      </c>
      <c r="O986" s="11">
        <f t="shared" si="114"/>
        <v>1187801.8555796156</v>
      </c>
      <c r="P986" s="11">
        <f t="shared" si="115"/>
        <v>140890698.14442039</v>
      </c>
    </row>
    <row r="987" spans="3:16" x14ac:dyDescent="0.25">
      <c r="C987">
        <v>978</v>
      </c>
      <c r="D987">
        <v>1.57033</v>
      </c>
      <c r="E987">
        <v>1.24322</v>
      </c>
      <c r="F987">
        <v>9.7319999999999993E-3</v>
      </c>
      <c r="G987">
        <f t="shared" si="109"/>
        <v>7.9669999999999908E-2</v>
      </c>
      <c r="H987">
        <f t="shared" si="109"/>
        <v>0</v>
      </c>
      <c r="I987">
        <f t="shared" si="110"/>
        <v>0</v>
      </c>
      <c r="J987">
        <f t="shared" si="110"/>
        <v>0</v>
      </c>
      <c r="K987">
        <f t="shared" si="111"/>
        <v>0</v>
      </c>
      <c r="L987">
        <f t="shared" si="111"/>
        <v>0</v>
      </c>
      <c r="M987" s="11">
        <f t="shared" si="112"/>
        <v>2973142.0297099967</v>
      </c>
      <c r="N987">
        <f t="shared" si="113"/>
        <v>132495600</v>
      </c>
      <c r="O987" s="11">
        <f t="shared" si="114"/>
        <v>1187801.8555796156</v>
      </c>
      <c r="P987" s="11">
        <f t="shared" si="115"/>
        <v>134280940.17413038</v>
      </c>
    </row>
    <row r="988" spans="3:16" x14ac:dyDescent="0.25">
      <c r="C988">
        <v>979</v>
      </c>
      <c r="D988">
        <v>1.50996</v>
      </c>
      <c r="E988">
        <v>1.0716699999999999</v>
      </c>
      <c r="F988">
        <v>7.9196000000000006E-3</v>
      </c>
      <c r="G988">
        <f t="shared" si="109"/>
        <v>0.14003999999999994</v>
      </c>
      <c r="H988">
        <f t="shared" si="109"/>
        <v>4.0040000000000076E-2</v>
      </c>
      <c r="I988">
        <f t="shared" si="110"/>
        <v>7.8330000000000011E-2</v>
      </c>
      <c r="J988">
        <f t="shared" si="110"/>
        <v>2.8330000000000188E-2</v>
      </c>
      <c r="K988">
        <f t="shared" si="111"/>
        <v>5.8040000000000001E-4</v>
      </c>
      <c r="L988">
        <f t="shared" si="111"/>
        <v>8.0399999999999569E-5</v>
      </c>
      <c r="M988" s="11">
        <f t="shared" si="112"/>
        <v>7896235.5661087995</v>
      </c>
      <c r="N988">
        <f t="shared" si="113"/>
        <v>115461100</v>
      </c>
      <c r="O988" s="11">
        <f t="shared" si="114"/>
        <v>1187801.8555796156</v>
      </c>
      <c r="P988" s="11">
        <f t="shared" si="115"/>
        <v>122169533.71052918</v>
      </c>
    </row>
    <row r="989" spans="3:16" x14ac:dyDescent="0.25">
      <c r="C989">
        <v>980</v>
      </c>
      <c r="D989">
        <v>1.41933</v>
      </c>
      <c r="E989">
        <v>1.1418900000000001</v>
      </c>
      <c r="F989">
        <v>9.3927999999999998E-3</v>
      </c>
      <c r="G989">
        <f t="shared" si="109"/>
        <v>0.23066999999999993</v>
      </c>
      <c r="H989">
        <f t="shared" si="109"/>
        <v>0.13067000000000006</v>
      </c>
      <c r="I989">
        <f t="shared" si="110"/>
        <v>8.1099999999998396E-3</v>
      </c>
      <c r="J989">
        <f t="shared" si="110"/>
        <v>0</v>
      </c>
      <c r="K989">
        <f t="shared" si="111"/>
        <v>0</v>
      </c>
      <c r="L989">
        <f t="shared" si="111"/>
        <v>0</v>
      </c>
      <c r="M989" s="11">
        <f t="shared" si="112"/>
        <v>11491961.96638</v>
      </c>
      <c r="N989">
        <f t="shared" si="113"/>
        <v>123052300</v>
      </c>
      <c r="O989" s="11">
        <f t="shared" si="114"/>
        <v>1187801.8555796156</v>
      </c>
      <c r="P989" s="11">
        <f t="shared" si="115"/>
        <v>133356460.11080039</v>
      </c>
    </row>
    <row r="990" spans="3:16" x14ac:dyDescent="0.25">
      <c r="C990">
        <v>981</v>
      </c>
      <c r="D990">
        <v>1.60731</v>
      </c>
      <c r="E990">
        <v>1.1574199999999999</v>
      </c>
      <c r="F990">
        <v>8.8255E-3</v>
      </c>
      <c r="G990">
        <f t="shared" si="109"/>
        <v>4.2689999999999895E-2</v>
      </c>
      <c r="H990">
        <f t="shared" si="109"/>
        <v>0</v>
      </c>
      <c r="I990">
        <f t="shared" si="110"/>
        <v>0</v>
      </c>
      <c r="J990">
        <f t="shared" si="110"/>
        <v>0</v>
      </c>
      <c r="K990">
        <f t="shared" si="111"/>
        <v>0</v>
      </c>
      <c r="L990">
        <f t="shared" si="111"/>
        <v>0</v>
      </c>
      <c r="M990" s="11">
        <f t="shared" si="112"/>
        <v>1593114.5129699961</v>
      </c>
      <c r="N990">
        <f t="shared" si="113"/>
        <v>125319200</v>
      </c>
      <c r="O990" s="11">
        <f t="shared" si="114"/>
        <v>1187801.8555796156</v>
      </c>
      <c r="P990" s="11">
        <f t="shared" si="115"/>
        <v>125724512.65739039</v>
      </c>
    </row>
    <row r="991" spans="3:16" x14ac:dyDescent="0.25">
      <c r="C991">
        <v>982</v>
      </c>
      <c r="D991">
        <v>1.9026400000000001</v>
      </c>
      <c r="E991">
        <v>1.5157799999999999</v>
      </c>
      <c r="F991">
        <v>8.9400999999999994E-3</v>
      </c>
      <c r="G991">
        <f t="shared" si="109"/>
        <v>0</v>
      </c>
      <c r="H991">
        <f t="shared" si="109"/>
        <v>0</v>
      </c>
      <c r="I991">
        <f t="shared" si="110"/>
        <v>0</v>
      </c>
      <c r="J991">
        <f t="shared" si="110"/>
        <v>0</v>
      </c>
      <c r="K991">
        <f t="shared" si="111"/>
        <v>0</v>
      </c>
      <c r="L991">
        <f t="shared" si="111"/>
        <v>0</v>
      </c>
      <c r="M991" s="11">
        <f t="shared" si="112"/>
        <v>0</v>
      </c>
      <c r="N991">
        <f t="shared" si="113"/>
        <v>149602200</v>
      </c>
      <c r="O991" s="11">
        <f t="shared" si="114"/>
        <v>1187801.8555796156</v>
      </c>
      <c r="P991" s="11">
        <f t="shared" si="115"/>
        <v>148414398.14442039</v>
      </c>
    </row>
    <row r="992" spans="3:16" x14ac:dyDescent="0.25">
      <c r="C992">
        <v>983</v>
      </c>
      <c r="D992">
        <v>1.65649</v>
      </c>
      <c r="E992">
        <v>1.29616</v>
      </c>
      <c r="F992">
        <v>9.5379999999999996E-3</v>
      </c>
      <c r="G992">
        <f t="shared" si="109"/>
        <v>0</v>
      </c>
      <c r="H992">
        <f t="shared" si="109"/>
        <v>0</v>
      </c>
      <c r="I992">
        <f t="shared" si="110"/>
        <v>0</v>
      </c>
      <c r="J992">
        <f t="shared" si="110"/>
        <v>0</v>
      </c>
      <c r="K992">
        <f t="shared" si="111"/>
        <v>0</v>
      </c>
      <c r="L992">
        <f t="shared" si="111"/>
        <v>0</v>
      </c>
      <c r="M992" s="11">
        <f t="shared" si="112"/>
        <v>0</v>
      </c>
      <c r="N992">
        <f t="shared" si="113"/>
        <v>136089800</v>
      </c>
      <c r="O992" s="11">
        <f t="shared" si="114"/>
        <v>1187801.8555796156</v>
      </c>
      <c r="P992" s="11">
        <f t="shared" si="115"/>
        <v>134901998.14442039</v>
      </c>
    </row>
    <row r="993" spans="3:16" x14ac:dyDescent="0.25">
      <c r="C993">
        <v>984</v>
      </c>
      <c r="D993">
        <v>1.48194</v>
      </c>
      <c r="E993">
        <v>1.0807800000000001</v>
      </c>
      <c r="F993">
        <v>7.5995000000000004E-3</v>
      </c>
      <c r="G993">
        <f t="shared" si="109"/>
        <v>0.16805999999999988</v>
      </c>
      <c r="H993">
        <f t="shared" si="109"/>
        <v>6.8060000000000009E-2</v>
      </c>
      <c r="I993">
        <f t="shared" si="110"/>
        <v>6.9219999999999837E-2</v>
      </c>
      <c r="J993">
        <f t="shared" si="110"/>
        <v>1.9220000000000015E-2</v>
      </c>
      <c r="K993">
        <f t="shared" si="111"/>
        <v>9.0050000000000026E-4</v>
      </c>
      <c r="L993">
        <f t="shared" si="111"/>
        <v>4.0049999999999981E-4</v>
      </c>
      <c r="M993" s="11">
        <f t="shared" si="112"/>
        <v>10561138.342238495</v>
      </c>
      <c r="N993">
        <f t="shared" si="113"/>
        <v>114075800</v>
      </c>
      <c r="O993" s="11">
        <f t="shared" si="114"/>
        <v>1187801.8555796156</v>
      </c>
      <c r="P993" s="11">
        <f t="shared" si="115"/>
        <v>123449136.48665889</v>
      </c>
    </row>
    <row r="994" spans="3:16" x14ac:dyDescent="0.25">
      <c r="C994">
        <v>985</v>
      </c>
      <c r="D994">
        <v>1.7046600000000001</v>
      </c>
      <c r="E994">
        <v>1.1284400000000001</v>
      </c>
      <c r="F994">
        <v>9.1318000000000007E-3</v>
      </c>
      <c r="G994">
        <f t="shared" si="109"/>
        <v>0</v>
      </c>
      <c r="H994">
        <f t="shared" si="109"/>
        <v>0</v>
      </c>
      <c r="I994">
        <f t="shared" si="110"/>
        <v>2.1559999999999802E-2</v>
      </c>
      <c r="J994">
        <f t="shared" si="110"/>
        <v>0</v>
      </c>
      <c r="K994">
        <f t="shared" si="111"/>
        <v>0</v>
      </c>
      <c r="L994">
        <f t="shared" si="111"/>
        <v>0</v>
      </c>
      <c r="M994" s="11">
        <f t="shared" si="112"/>
        <v>1.9619599999999819</v>
      </c>
      <c r="N994">
        <f t="shared" si="113"/>
        <v>127042400</v>
      </c>
      <c r="O994" s="11">
        <f t="shared" si="114"/>
        <v>1187801.8555796156</v>
      </c>
      <c r="P994" s="11">
        <f t="shared" si="115"/>
        <v>125854600.10638039</v>
      </c>
    </row>
    <row r="995" spans="3:16" x14ac:dyDescent="0.25">
      <c r="C995">
        <v>986</v>
      </c>
      <c r="D995">
        <v>1.66821</v>
      </c>
      <c r="E995">
        <v>1.2628699999999999</v>
      </c>
      <c r="F995">
        <v>7.4254000000000004E-3</v>
      </c>
      <c r="G995">
        <f t="shared" si="109"/>
        <v>0</v>
      </c>
      <c r="H995">
        <f t="shared" si="109"/>
        <v>0</v>
      </c>
      <c r="I995">
        <f t="shared" si="110"/>
        <v>0</v>
      </c>
      <c r="J995">
        <f t="shared" si="110"/>
        <v>0</v>
      </c>
      <c r="K995">
        <f t="shared" si="111"/>
        <v>1.0746000000000002E-3</v>
      </c>
      <c r="L995">
        <f t="shared" si="111"/>
        <v>5.7459999999999976E-4</v>
      </c>
      <c r="M995" s="11">
        <f t="shared" si="112"/>
        <v>3331775.0193362008</v>
      </c>
      <c r="N995">
        <f t="shared" si="113"/>
        <v>126209300</v>
      </c>
      <c r="O995" s="11">
        <f t="shared" si="114"/>
        <v>1187801.8555796156</v>
      </c>
      <c r="P995" s="11">
        <f t="shared" si="115"/>
        <v>128353273.16375658</v>
      </c>
    </row>
    <row r="996" spans="3:16" x14ac:dyDescent="0.25">
      <c r="C996">
        <v>987</v>
      </c>
      <c r="D996">
        <v>1.75881</v>
      </c>
      <c r="E996">
        <v>1.26705</v>
      </c>
      <c r="F996">
        <v>9.6132000000000006E-3</v>
      </c>
      <c r="G996">
        <f t="shared" si="109"/>
        <v>0</v>
      </c>
      <c r="H996">
        <f t="shared" si="109"/>
        <v>0</v>
      </c>
      <c r="I996">
        <f t="shared" si="110"/>
        <v>0</v>
      </c>
      <c r="J996">
        <f t="shared" si="110"/>
        <v>0</v>
      </c>
      <c r="K996">
        <f t="shared" si="111"/>
        <v>0</v>
      </c>
      <c r="L996">
        <f t="shared" si="111"/>
        <v>0</v>
      </c>
      <c r="M996" s="11">
        <f t="shared" si="112"/>
        <v>0</v>
      </c>
      <c r="N996">
        <f t="shared" si="113"/>
        <v>136981500</v>
      </c>
      <c r="O996" s="11">
        <f t="shared" si="114"/>
        <v>1187801.8555796156</v>
      </c>
      <c r="P996" s="11">
        <f t="shared" si="115"/>
        <v>135793698.14442039</v>
      </c>
    </row>
    <row r="997" spans="3:16" x14ac:dyDescent="0.25">
      <c r="C997">
        <v>988</v>
      </c>
      <c r="D997">
        <v>1.9323600000000001</v>
      </c>
      <c r="E997">
        <v>1.4489300000000001</v>
      </c>
      <c r="F997">
        <v>8.9674000000000004E-3</v>
      </c>
      <c r="G997">
        <f t="shared" si="109"/>
        <v>0</v>
      </c>
      <c r="H997">
        <f t="shared" si="109"/>
        <v>0</v>
      </c>
      <c r="I997">
        <f t="shared" si="110"/>
        <v>0</v>
      </c>
      <c r="J997">
        <f t="shared" si="110"/>
        <v>0</v>
      </c>
      <c r="K997">
        <f t="shared" si="111"/>
        <v>0</v>
      </c>
      <c r="L997">
        <f t="shared" si="111"/>
        <v>0</v>
      </c>
      <c r="M997" s="11">
        <f t="shared" si="112"/>
        <v>0</v>
      </c>
      <c r="N997">
        <f t="shared" si="113"/>
        <v>146963300</v>
      </c>
      <c r="O997" s="11">
        <f t="shared" si="114"/>
        <v>1187801.8555796156</v>
      </c>
      <c r="P997" s="11">
        <f t="shared" si="115"/>
        <v>145775498.14442039</v>
      </c>
    </row>
    <row r="998" spans="3:16" x14ac:dyDescent="0.25">
      <c r="C998">
        <v>989</v>
      </c>
      <c r="D998">
        <v>1.92679</v>
      </c>
      <c r="E998">
        <v>1.48194</v>
      </c>
      <c r="F998">
        <v>9.7260000000000003E-3</v>
      </c>
      <c r="G998">
        <f t="shared" si="109"/>
        <v>0</v>
      </c>
      <c r="H998">
        <f t="shared" si="109"/>
        <v>0</v>
      </c>
      <c r="I998">
        <f t="shared" si="110"/>
        <v>0</v>
      </c>
      <c r="J998">
        <f t="shared" si="110"/>
        <v>0</v>
      </c>
      <c r="K998">
        <f t="shared" si="111"/>
        <v>0</v>
      </c>
      <c r="L998">
        <f t="shared" si="111"/>
        <v>0</v>
      </c>
      <c r="M998" s="11">
        <f t="shared" si="112"/>
        <v>0</v>
      </c>
      <c r="N998">
        <f t="shared" si="113"/>
        <v>151536800</v>
      </c>
      <c r="O998" s="11">
        <f t="shared" si="114"/>
        <v>1187801.8555796156</v>
      </c>
      <c r="P998" s="11">
        <f t="shared" si="115"/>
        <v>150348998.14442039</v>
      </c>
    </row>
    <row r="999" spans="3:16" x14ac:dyDescent="0.25">
      <c r="C999">
        <v>990</v>
      </c>
      <c r="D999">
        <v>1.7158199999999999</v>
      </c>
      <c r="E999">
        <v>1.31819</v>
      </c>
      <c r="F999">
        <v>8.7466000000000002E-3</v>
      </c>
      <c r="G999">
        <f t="shared" si="109"/>
        <v>0</v>
      </c>
      <c r="H999">
        <f t="shared" si="109"/>
        <v>0</v>
      </c>
      <c r="I999">
        <f t="shared" si="110"/>
        <v>0</v>
      </c>
      <c r="J999">
        <f t="shared" si="110"/>
        <v>0</v>
      </c>
      <c r="K999">
        <f t="shared" si="111"/>
        <v>0</v>
      </c>
      <c r="L999">
        <f t="shared" si="111"/>
        <v>0</v>
      </c>
      <c r="M999" s="11">
        <f t="shared" si="112"/>
        <v>0</v>
      </c>
      <c r="N999">
        <f t="shared" si="113"/>
        <v>135212300</v>
      </c>
      <c r="O999" s="11">
        <f t="shared" si="114"/>
        <v>1187801.8555796156</v>
      </c>
      <c r="P999" s="11">
        <f t="shared" si="115"/>
        <v>134024498.14442039</v>
      </c>
    </row>
    <row r="1000" spans="3:16" x14ac:dyDescent="0.25">
      <c r="C1000">
        <v>991</v>
      </c>
      <c r="D1000">
        <v>1.5384800000000001</v>
      </c>
      <c r="E1000">
        <v>1.07463</v>
      </c>
      <c r="F1000">
        <v>7.6953999999999998E-3</v>
      </c>
      <c r="G1000">
        <f t="shared" si="109"/>
        <v>0.11151999999999984</v>
      </c>
      <c r="H1000">
        <f t="shared" si="109"/>
        <v>1.1519999999999975E-2</v>
      </c>
      <c r="I1000">
        <f t="shared" si="110"/>
        <v>7.5369999999999937E-2</v>
      </c>
      <c r="J1000">
        <f t="shared" si="110"/>
        <v>2.5370000000000115E-2</v>
      </c>
      <c r="K1000">
        <f t="shared" si="111"/>
        <v>8.046000000000008E-4</v>
      </c>
      <c r="L1000">
        <f t="shared" si="111"/>
        <v>3.0460000000000036E-4</v>
      </c>
      <c r="M1000" s="11">
        <f t="shared" si="112"/>
        <v>6903525.8731961967</v>
      </c>
      <c r="N1000">
        <f t="shared" si="113"/>
        <v>115282700</v>
      </c>
      <c r="O1000" s="11">
        <f t="shared" si="114"/>
        <v>1187801.8555796156</v>
      </c>
      <c r="P1000" s="11">
        <f t="shared" si="115"/>
        <v>120998424.01761658</v>
      </c>
    </row>
    <row r="1001" spans="3:16" x14ac:dyDescent="0.25">
      <c r="C1001">
        <v>992</v>
      </c>
      <c r="D1001">
        <v>1.7317100000000001</v>
      </c>
      <c r="E1001">
        <v>1.29328</v>
      </c>
      <c r="F1001">
        <v>8.8220999999999994E-3</v>
      </c>
      <c r="G1001">
        <f t="shared" si="109"/>
        <v>0</v>
      </c>
      <c r="H1001">
        <f t="shared" si="109"/>
        <v>0</v>
      </c>
      <c r="I1001">
        <f t="shared" si="110"/>
        <v>0</v>
      </c>
      <c r="J1001">
        <f t="shared" si="110"/>
        <v>0</v>
      </c>
      <c r="K1001">
        <f t="shared" si="111"/>
        <v>0</v>
      </c>
      <c r="L1001">
        <f t="shared" si="111"/>
        <v>0</v>
      </c>
      <c r="M1001" s="11">
        <f t="shared" si="112"/>
        <v>0</v>
      </c>
      <c r="N1001">
        <f t="shared" si="113"/>
        <v>134586600</v>
      </c>
      <c r="O1001" s="11">
        <f t="shared" si="114"/>
        <v>1187801.8555796156</v>
      </c>
      <c r="P1001" s="11">
        <f t="shared" si="115"/>
        <v>133398798.14442039</v>
      </c>
    </row>
    <row r="1002" spans="3:16" x14ac:dyDescent="0.25">
      <c r="C1002">
        <v>993</v>
      </c>
      <c r="D1002">
        <v>1.67004</v>
      </c>
      <c r="E1002">
        <v>1.35317</v>
      </c>
      <c r="F1002">
        <v>1.0255999999999999E-2</v>
      </c>
      <c r="G1002">
        <f t="shared" si="109"/>
        <v>0</v>
      </c>
      <c r="H1002">
        <f t="shared" si="109"/>
        <v>0</v>
      </c>
      <c r="I1002">
        <f t="shared" si="110"/>
        <v>0</v>
      </c>
      <c r="J1002">
        <f t="shared" si="110"/>
        <v>0</v>
      </c>
      <c r="K1002">
        <f t="shared" si="111"/>
        <v>0</v>
      </c>
      <c r="L1002">
        <f t="shared" si="111"/>
        <v>0</v>
      </c>
      <c r="M1002" s="11">
        <f t="shared" si="112"/>
        <v>0</v>
      </c>
      <c r="N1002">
        <f t="shared" si="113"/>
        <v>142083300</v>
      </c>
      <c r="O1002" s="11">
        <f t="shared" si="114"/>
        <v>1187801.8555796156</v>
      </c>
      <c r="P1002" s="11">
        <f t="shared" si="115"/>
        <v>140895498.14442039</v>
      </c>
    </row>
    <row r="1003" spans="3:16" x14ac:dyDescent="0.25">
      <c r="C1003">
        <v>994</v>
      </c>
      <c r="D1003">
        <v>1.6268899999999999</v>
      </c>
      <c r="E1003">
        <v>1.1225799999999999</v>
      </c>
      <c r="F1003">
        <v>8.5473000000000007E-3</v>
      </c>
      <c r="G1003">
        <f t="shared" si="109"/>
        <v>2.3109999999999964E-2</v>
      </c>
      <c r="H1003">
        <f t="shared" si="109"/>
        <v>0</v>
      </c>
      <c r="I1003">
        <f t="shared" si="110"/>
        <v>2.742E-2</v>
      </c>
      <c r="J1003">
        <f t="shared" si="110"/>
        <v>0</v>
      </c>
      <c r="K1003">
        <f t="shared" si="111"/>
        <v>0</v>
      </c>
      <c r="L1003">
        <f t="shared" si="111"/>
        <v>0</v>
      </c>
      <c r="M1003" s="11">
        <f t="shared" si="112"/>
        <v>862426.39764999866</v>
      </c>
      <c r="N1003">
        <f t="shared" si="113"/>
        <v>122856000</v>
      </c>
      <c r="O1003" s="11">
        <f t="shared" si="114"/>
        <v>1187801.8555796156</v>
      </c>
      <c r="P1003" s="11">
        <f t="shared" si="115"/>
        <v>122530624.54207039</v>
      </c>
    </row>
    <row r="1004" spans="3:16" x14ac:dyDescent="0.25">
      <c r="C1004">
        <v>995</v>
      </c>
      <c r="D1004">
        <v>1.5273600000000001</v>
      </c>
      <c r="E1004">
        <v>1.1971400000000001</v>
      </c>
      <c r="F1004">
        <v>8.8465999999999996E-3</v>
      </c>
      <c r="G1004">
        <f t="shared" si="109"/>
        <v>0.12263999999999986</v>
      </c>
      <c r="H1004">
        <f t="shared" si="109"/>
        <v>2.2639999999999993E-2</v>
      </c>
      <c r="I1004">
        <f t="shared" si="110"/>
        <v>0</v>
      </c>
      <c r="J1004">
        <f t="shared" si="110"/>
        <v>0</v>
      </c>
      <c r="K1004">
        <f t="shared" si="111"/>
        <v>0</v>
      </c>
      <c r="L1004">
        <f t="shared" si="111"/>
        <v>0</v>
      </c>
      <c r="M1004" s="11">
        <f t="shared" si="112"/>
        <v>5076350.0210399944</v>
      </c>
      <c r="N1004">
        <f t="shared" si="113"/>
        <v>125790600</v>
      </c>
      <c r="O1004" s="11">
        <f t="shared" si="114"/>
        <v>1187801.8555796156</v>
      </c>
      <c r="P1004" s="11">
        <f t="shared" si="115"/>
        <v>129679148.16546038</v>
      </c>
    </row>
    <row r="1005" spans="3:16" x14ac:dyDescent="0.25">
      <c r="C1005">
        <v>996</v>
      </c>
      <c r="D1005">
        <v>1.8887499999999999</v>
      </c>
      <c r="E1005">
        <v>1.3432200000000001</v>
      </c>
      <c r="F1005">
        <v>8.4849999999999995E-3</v>
      </c>
      <c r="G1005">
        <f t="shared" si="109"/>
        <v>0</v>
      </c>
      <c r="H1005">
        <f t="shared" si="109"/>
        <v>0</v>
      </c>
      <c r="I1005">
        <f t="shared" si="110"/>
        <v>0</v>
      </c>
      <c r="J1005">
        <f t="shared" si="110"/>
        <v>0</v>
      </c>
      <c r="K1005">
        <f t="shared" si="111"/>
        <v>1.5000000000001124E-5</v>
      </c>
      <c r="L1005">
        <f t="shared" si="111"/>
        <v>0</v>
      </c>
      <c r="M1005" s="11">
        <f t="shared" si="112"/>
        <v>46054.358265003451</v>
      </c>
      <c r="N1005">
        <f t="shared" si="113"/>
        <v>138876000</v>
      </c>
      <c r="O1005" s="11">
        <f t="shared" si="114"/>
        <v>1187801.8555796156</v>
      </c>
      <c r="P1005" s="11">
        <f t="shared" si="115"/>
        <v>137734252.5026854</v>
      </c>
    </row>
    <row r="1006" spans="3:16" x14ac:dyDescent="0.25">
      <c r="C1006">
        <v>997</v>
      </c>
      <c r="D1006">
        <v>1.85415</v>
      </c>
      <c r="E1006">
        <v>1.3250599999999999</v>
      </c>
      <c r="F1006">
        <v>9.5058E-3</v>
      </c>
      <c r="G1006">
        <f t="shared" si="109"/>
        <v>0</v>
      </c>
      <c r="H1006">
        <f t="shared" si="109"/>
        <v>0</v>
      </c>
      <c r="I1006">
        <f t="shared" si="110"/>
        <v>0</v>
      </c>
      <c r="J1006">
        <f t="shared" si="110"/>
        <v>0</v>
      </c>
      <c r="K1006">
        <f t="shared" si="111"/>
        <v>0</v>
      </c>
      <c r="L1006">
        <f t="shared" si="111"/>
        <v>0</v>
      </c>
      <c r="M1006" s="11">
        <f t="shared" si="112"/>
        <v>0</v>
      </c>
      <c r="N1006">
        <f t="shared" si="113"/>
        <v>141359200</v>
      </c>
      <c r="O1006" s="11">
        <f t="shared" si="114"/>
        <v>1187801.8555796156</v>
      </c>
      <c r="P1006" s="11">
        <f t="shared" si="115"/>
        <v>140171398.14442039</v>
      </c>
    </row>
    <row r="1007" spans="3:16" x14ac:dyDescent="0.25">
      <c r="C1007">
        <v>998</v>
      </c>
      <c r="D1007">
        <v>1.75424</v>
      </c>
      <c r="E1007">
        <v>1.22489</v>
      </c>
      <c r="F1007">
        <v>8.4711999999999999E-3</v>
      </c>
      <c r="G1007">
        <f t="shared" si="109"/>
        <v>0</v>
      </c>
      <c r="H1007">
        <f t="shared" si="109"/>
        <v>0</v>
      </c>
      <c r="I1007">
        <f t="shared" si="110"/>
        <v>0</v>
      </c>
      <c r="J1007">
        <f t="shared" si="110"/>
        <v>0</v>
      </c>
      <c r="K1007">
        <f t="shared" si="111"/>
        <v>2.88000000000007E-5</v>
      </c>
      <c r="L1007">
        <f t="shared" si="111"/>
        <v>0</v>
      </c>
      <c r="M1007" s="11">
        <f t="shared" si="112"/>
        <v>88424.367868802146</v>
      </c>
      <c r="N1007">
        <f t="shared" si="113"/>
        <v>130214100</v>
      </c>
      <c r="O1007" s="11">
        <f t="shared" si="114"/>
        <v>1187801.8555796156</v>
      </c>
      <c r="P1007" s="11">
        <f t="shared" si="115"/>
        <v>129114722.51228918</v>
      </c>
    </row>
    <row r="1008" spans="3:16" x14ac:dyDescent="0.25">
      <c r="C1008">
        <v>999</v>
      </c>
      <c r="D1008">
        <v>1.99712</v>
      </c>
      <c r="E1008">
        <v>1.6712899999999999</v>
      </c>
      <c r="F1008">
        <v>1.0559000000000001E-2</v>
      </c>
      <c r="G1008">
        <f t="shared" si="109"/>
        <v>0</v>
      </c>
      <c r="H1008">
        <f t="shared" si="109"/>
        <v>0</v>
      </c>
      <c r="I1008">
        <f t="shared" si="110"/>
        <v>0</v>
      </c>
      <c r="J1008">
        <f t="shared" si="110"/>
        <v>0</v>
      </c>
      <c r="K1008">
        <f t="shared" si="111"/>
        <v>0</v>
      </c>
      <c r="L1008">
        <f t="shared" si="111"/>
        <v>0</v>
      </c>
      <c r="M1008" s="11">
        <f t="shared" si="112"/>
        <v>0</v>
      </c>
      <c r="N1008">
        <f t="shared" si="113"/>
        <v>165742900</v>
      </c>
      <c r="O1008" s="11">
        <f t="shared" si="114"/>
        <v>1187801.8555796156</v>
      </c>
      <c r="P1008" s="11">
        <f t="shared" si="115"/>
        <v>164555098.14442039</v>
      </c>
    </row>
    <row r="1009" spans="3:16" x14ac:dyDescent="0.25">
      <c r="C1009">
        <v>1000</v>
      </c>
      <c r="D1009">
        <v>1.8696999999999999</v>
      </c>
      <c r="E1009">
        <v>1.3832100000000001</v>
      </c>
      <c r="F1009">
        <v>1.0267999999999999E-2</v>
      </c>
      <c r="G1009">
        <f t="shared" si="109"/>
        <v>0</v>
      </c>
      <c r="H1009">
        <f t="shared" si="109"/>
        <v>0</v>
      </c>
      <c r="I1009">
        <f t="shared" si="110"/>
        <v>0</v>
      </c>
      <c r="J1009">
        <f t="shared" si="110"/>
        <v>0</v>
      </c>
      <c r="K1009">
        <f t="shared" si="111"/>
        <v>0</v>
      </c>
      <c r="L1009">
        <f t="shared" si="111"/>
        <v>0</v>
      </c>
      <c r="M1009" s="11">
        <f t="shared" si="112"/>
        <v>0</v>
      </c>
      <c r="N1009">
        <f t="shared" si="113"/>
        <v>147626500</v>
      </c>
      <c r="O1009" s="11">
        <f t="shared" si="114"/>
        <v>1187801.8555796156</v>
      </c>
      <c r="P1009" s="11">
        <f t="shared" si="115"/>
        <v>146438698.14442039</v>
      </c>
    </row>
    <row r="1010" spans="3:16" x14ac:dyDescent="0.25">
      <c r="M1010" s="11"/>
    </row>
  </sheetData>
  <phoneticPr fontId="2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49"/>
  <sheetViews>
    <sheetView tabSelected="1" workbookViewId="0">
      <selection activeCell="B4" sqref="B4"/>
    </sheetView>
  </sheetViews>
  <sheetFormatPr defaultRowHeight="13" x14ac:dyDescent="0.3"/>
  <cols>
    <col min="1" max="2" width="8.7265625" style="10"/>
    <col min="3" max="3" width="11.36328125" style="10" customWidth="1"/>
    <col min="4" max="6" width="8.7265625" style="10"/>
    <col min="7" max="7" width="11" style="10" customWidth="1"/>
    <col min="8" max="8" width="8.7265625" style="10"/>
    <col min="9" max="9" width="10.36328125" style="10" customWidth="1"/>
    <col min="10" max="10" width="10.54296875" style="10" customWidth="1"/>
    <col min="11" max="14" width="8.7265625" style="10"/>
    <col min="15" max="15" width="10" style="10" bestFit="1" customWidth="1"/>
    <col min="16" max="16384" width="8.7265625" style="10"/>
  </cols>
  <sheetData>
    <row r="1" spans="3:17" x14ac:dyDescent="0.3">
      <c r="H1" s="10" t="s">
        <v>23</v>
      </c>
      <c r="K1" s="10">
        <f>1/0.569</f>
        <v>1.7574692442882252</v>
      </c>
      <c r="L1" s="10" t="s">
        <v>29</v>
      </c>
    </row>
    <row r="2" spans="3:17" x14ac:dyDescent="0.3">
      <c r="K2" s="10" t="s">
        <v>27</v>
      </c>
      <c r="M2" s="10">
        <f>1/0.82</f>
        <v>1.2195121951219512</v>
      </c>
      <c r="N2" s="10" t="s">
        <v>30</v>
      </c>
    </row>
    <row r="3" spans="3:17" x14ac:dyDescent="0.3">
      <c r="G3" s="10" t="s">
        <v>38</v>
      </c>
      <c r="H3" s="10">
        <f>SQRT(252)*STDEV(H6:H107)</f>
        <v>0.12966558858199981</v>
      </c>
      <c r="I3" s="10">
        <f>SQRT(252)*STDEV(I6:I107)</f>
        <v>0.12706376380895643</v>
      </c>
      <c r="J3" s="10">
        <f>SQRT(252)*STDEV(J6:J107)</f>
        <v>0.10667877769160908</v>
      </c>
      <c r="K3" s="10">
        <f>1/108.33</f>
        <v>9.2310532631773284E-3</v>
      </c>
      <c r="L3" s="10" t="s">
        <v>28</v>
      </c>
    </row>
    <row r="4" spans="3:17" x14ac:dyDescent="0.3">
      <c r="E4" s="10" t="s">
        <v>0</v>
      </c>
      <c r="F4" s="10" t="s">
        <v>2</v>
      </c>
      <c r="G4" s="10" t="s">
        <v>1</v>
      </c>
      <c r="H4" s="10" t="s">
        <v>0</v>
      </c>
      <c r="I4" s="10" t="s">
        <v>2</v>
      </c>
      <c r="J4" s="10" t="s">
        <v>1</v>
      </c>
      <c r="L4" s="10" t="s">
        <v>31</v>
      </c>
    </row>
    <row r="5" spans="3:17" x14ac:dyDescent="0.3">
      <c r="D5" s="15">
        <v>37988</v>
      </c>
      <c r="E5" s="10">
        <v>1.2592000000000001</v>
      </c>
      <c r="F5" s="10">
        <v>1.7902</v>
      </c>
      <c r="G5" s="10">
        <v>9.3501636278634868E-3</v>
      </c>
      <c r="L5" s="10" t="s">
        <v>32</v>
      </c>
    </row>
    <row r="6" spans="3:17" x14ac:dyDescent="0.3">
      <c r="C6" s="10">
        <v>1</v>
      </c>
      <c r="D6" s="15">
        <v>37991</v>
      </c>
      <c r="E6" s="10">
        <v>1.2679</v>
      </c>
      <c r="F6" s="10">
        <v>1.8085</v>
      </c>
      <c r="G6" s="10">
        <v>9.4250706880301613E-3</v>
      </c>
      <c r="H6" s="10">
        <f>(E6-E5)/E5</f>
        <v>6.9091486658195119E-3</v>
      </c>
      <c r="I6" s="10">
        <f>(F6-F5)/F5</f>
        <v>1.0222321528320848E-2</v>
      </c>
      <c r="J6" s="10">
        <f>(G6-G5)/G5</f>
        <v>8.0113100848258397E-3</v>
      </c>
      <c r="L6" s="10" t="s">
        <v>33</v>
      </c>
      <c r="P6" s="10" t="s">
        <v>57</v>
      </c>
      <c r="Q6" s="10" t="s">
        <v>58</v>
      </c>
    </row>
    <row r="7" spans="3:17" x14ac:dyDescent="0.3">
      <c r="C7" s="10">
        <v>2</v>
      </c>
      <c r="D7" s="15">
        <v>37992</v>
      </c>
      <c r="E7" s="10">
        <v>1.2773000000000001</v>
      </c>
      <c r="F7" s="10">
        <v>1.8245</v>
      </c>
      <c r="G7" s="10">
        <v>9.4161958568738224E-3</v>
      </c>
      <c r="H7" s="10">
        <f t="shared" ref="H7:H70" si="0">(E7-E6)/E6</f>
        <v>7.4138338985725019E-3</v>
      </c>
      <c r="I7" s="10">
        <f t="shared" ref="I7:I70" si="1">(F7-F6)/F6</f>
        <v>8.8471108653580387E-3</v>
      </c>
      <c r="J7" s="10">
        <f t="shared" ref="J7:J70" si="2">(G7-G6)/G6</f>
        <v>-9.4161958568756007E-4</v>
      </c>
      <c r="L7" s="10" t="s">
        <v>34</v>
      </c>
      <c r="O7" s="10" t="s">
        <v>24</v>
      </c>
      <c r="P7" s="16">
        <v>20000000</v>
      </c>
      <c r="Q7" s="10">
        <v>1.7574689999999999</v>
      </c>
    </row>
    <row r="8" spans="3:17" x14ac:dyDescent="0.3">
      <c r="C8" s="10">
        <v>3</v>
      </c>
      <c r="D8" s="15">
        <v>37993</v>
      </c>
      <c r="E8" s="10">
        <v>1.2665</v>
      </c>
      <c r="F8" s="10">
        <v>1.8192999999999999</v>
      </c>
      <c r="G8" s="10">
        <v>9.4170825878142957E-3</v>
      </c>
      <c r="H8" s="10">
        <f t="shared" si="0"/>
        <v>-8.4553354732640265E-3</v>
      </c>
      <c r="I8" s="10">
        <f t="shared" si="1"/>
        <v>-2.850095916689555E-3</v>
      </c>
      <c r="J8" s="10">
        <f t="shared" si="2"/>
        <v>9.4170825878271697E-5</v>
      </c>
      <c r="L8" s="10" t="s">
        <v>35</v>
      </c>
      <c r="O8" s="10" t="s">
        <v>0</v>
      </c>
      <c r="P8" s="16">
        <v>50000000</v>
      </c>
      <c r="Q8" s="10">
        <v>1.2195119999999999</v>
      </c>
    </row>
    <row r="9" spans="3:17" x14ac:dyDescent="0.3">
      <c r="C9" s="10">
        <v>4</v>
      </c>
      <c r="D9" s="15">
        <v>37994</v>
      </c>
      <c r="E9" s="10">
        <v>1.2771999999999999</v>
      </c>
      <c r="F9" s="10">
        <v>1.8338000000000001</v>
      </c>
      <c r="G9" s="10">
        <v>9.4188565508147304E-3</v>
      </c>
      <c r="H9" s="10">
        <f t="shared" si="0"/>
        <v>8.4484800631661524E-3</v>
      </c>
      <c r="I9" s="10">
        <f t="shared" si="1"/>
        <v>7.9700983894905632E-3</v>
      </c>
      <c r="J9" s="10">
        <f t="shared" si="2"/>
        <v>1.8837713101615608E-4</v>
      </c>
      <c r="L9" s="10" t="s">
        <v>36</v>
      </c>
      <c r="O9" s="10" t="s">
        <v>1</v>
      </c>
      <c r="P9" s="16">
        <v>4000000000</v>
      </c>
      <c r="Q9" s="10">
        <v>9.2309999999999996E-3</v>
      </c>
    </row>
    <row r="10" spans="3:17" x14ac:dyDescent="0.3">
      <c r="C10" s="10">
        <v>5</v>
      </c>
      <c r="D10" s="15">
        <v>37995</v>
      </c>
      <c r="E10" s="10">
        <v>1.2853000000000001</v>
      </c>
      <c r="F10" s="10">
        <v>1.8472</v>
      </c>
      <c r="G10" s="10">
        <v>9.3861460484325129E-3</v>
      </c>
      <c r="H10" s="10">
        <f t="shared" si="0"/>
        <v>6.3419981208896166E-3</v>
      </c>
      <c r="I10" s="10">
        <f t="shared" si="1"/>
        <v>7.3072308866833106E-3</v>
      </c>
      <c r="J10" s="10">
        <f t="shared" si="2"/>
        <v>-3.4728740379200273E-3</v>
      </c>
      <c r="L10" s="10" t="s">
        <v>37</v>
      </c>
    </row>
    <row r="11" spans="3:17" x14ac:dyDescent="0.3">
      <c r="C11" s="10">
        <v>6</v>
      </c>
      <c r="D11" s="15">
        <v>37998</v>
      </c>
      <c r="E11" s="10">
        <v>1.2802</v>
      </c>
      <c r="F11" s="10">
        <v>1.8511</v>
      </c>
      <c r="G11" s="10">
        <v>9.3914350112697213E-3</v>
      </c>
      <c r="H11" s="10">
        <f t="shared" si="0"/>
        <v>-3.9679452267953816E-3</v>
      </c>
      <c r="I11" s="10">
        <f t="shared" si="1"/>
        <v>2.1113035946297176E-3</v>
      </c>
      <c r="J11" s="10">
        <f t="shared" si="2"/>
        <v>5.6348610067618232E-4</v>
      </c>
      <c r="O11" s="10" t="s">
        <v>59</v>
      </c>
    </row>
    <row r="12" spans="3:17" x14ac:dyDescent="0.3">
      <c r="C12" s="10">
        <v>7</v>
      </c>
      <c r="D12" s="15">
        <v>37999</v>
      </c>
      <c r="E12" s="10">
        <v>1.2735000000000001</v>
      </c>
      <c r="F12" s="10">
        <v>1.8431999999999999</v>
      </c>
      <c r="G12" s="10">
        <v>9.4117647058823521E-3</v>
      </c>
      <c r="H12" s="10">
        <f t="shared" si="0"/>
        <v>-5.2335572566785879E-3</v>
      </c>
      <c r="I12" s="10">
        <f t="shared" si="1"/>
        <v>-4.2677326994759969E-3</v>
      </c>
      <c r="J12" s="10">
        <f t="shared" si="2"/>
        <v>2.1647058823529267E-3</v>
      </c>
      <c r="O12" s="10">
        <f>SUMPRODUCT(P7:P9,Q7:Q9)</f>
        <v>133048980</v>
      </c>
    </row>
    <row r="13" spans="3:17" x14ac:dyDescent="0.3">
      <c r="C13" s="10">
        <v>8</v>
      </c>
      <c r="D13" s="15">
        <v>38000</v>
      </c>
      <c r="E13" s="10">
        <v>1.2726</v>
      </c>
      <c r="F13" s="10">
        <v>1.8409</v>
      </c>
      <c r="G13" s="10">
        <v>9.4286253064303216E-3</v>
      </c>
      <c r="H13" s="10">
        <f t="shared" si="0"/>
        <v>-7.0671378091882438E-4</v>
      </c>
      <c r="I13" s="10">
        <f t="shared" si="1"/>
        <v>-1.2478298611110941E-3</v>
      </c>
      <c r="J13" s="10">
        <f t="shared" si="2"/>
        <v>1.7914388082217573E-3</v>
      </c>
    </row>
    <row r="14" spans="3:17" ht="13.5" thickBot="1" x14ac:dyDescent="0.35">
      <c r="C14" s="10">
        <v>9</v>
      </c>
      <c r="D14" s="15">
        <v>38001</v>
      </c>
      <c r="E14" s="10">
        <v>1.2587999999999999</v>
      </c>
      <c r="F14" s="10">
        <v>1.8205</v>
      </c>
      <c r="G14" s="10">
        <v>9.4250706880301613E-3</v>
      </c>
      <c r="H14" s="10">
        <f t="shared" si="0"/>
        <v>-1.0843941537010871E-2</v>
      </c>
      <c r="I14" s="10">
        <f t="shared" si="1"/>
        <v>-1.1081536205117048E-2</v>
      </c>
      <c r="J14" s="10">
        <f t="shared" si="2"/>
        <v>-3.7700282752100179E-4</v>
      </c>
      <c r="L14" s="10" t="s">
        <v>26</v>
      </c>
    </row>
    <row r="15" spans="3:17" ht="13.5" thickBot="1" x14ac:dyDescent="0.35">
      <c r="C15" s="10">
        <v>10</v>
      </c>
      <c r="D15" s="15">
        <v>38002</v>
      </c>
      <c r="E15" s="10">
        <v>1.2395</v>
      </c>
      <c r="F15" s="10">
        <v>1.7996000000000001</v>
      </c>
      <c r="G15" s="10">
        <v>9.3571629082062312E-3</v>
      </c>
      <c r="H15" s="10">
        <f t="shared" si="0"/>
        <v>-1.5332062281537873E-2</v>
      </c>
      <c r="I15" s="10">
        <f t="shared" si="1"/>
        <v>-1.1480362537764306E-2</v>
      </c>
      <c r="J15" s="10">
        <f t="shared" si="2"/>
        <v>-7.2050154393189852E-3</v>
      </c>
      <c r="L15" s="17"/>
      <c r="M15" s="18" t="s">
        <v>0</v>
      </c>
      <c r="N15" s="18" t="s">
        <v>24</v>
      </c>
      <c r="O15" s="19" t="s">
        <v>1</v>
      </c>
    </row>
    <row r="16" spans="3:17" x14ac:dyDescent="0.3">
      <c r="C16" s="10">
        <v>11</v>
      </c>
      <c r="D16" s="15">
        <v>38006</v>
      </c>
      <c r="E16" s="10">
        <v>1.2584</v>
      </c>
      <c r="F16" s="10">
        <v>1.8187</v>
      </c>
      <c r="G16" s="10">
        <v>9.3309694877297747E-3</v>
      </c>
      <c r="H16" s="10">
        <f t="shared" si="0"/>
        <v>1.5248083904800255E-2</v>
      </c>
      <c r="I16" s="10">
        <f t="shared" si="1"/>
        <v>1.0613469659924369E-2</v>
      </c>
      <c r="J16" s="10">
        <f t="shared" si="2"/>
        <v>-2.7992908463189041E-3</v>
      </c>
      <c r="L16" s="18" t="s">
        <v>0</v>
      </c>
      <c r="M16" s="18">
        <v>1</v>
      </c>
      <c r="N16" s="18"/>
      <c r="O16" s="18"/>
    </row>
    <row r="17" spans="3:15" x14ac:dyDescent="0.3">
      <c r="C17" s="10">
        <v>12</v>
      </c>
      <c r="D17" s="15">
        <v>38007</v>
      </c>
      <c r="E17" s="10">
        <v>1.2617</v>
      </c>
      <c r="F17" s="10">
        <v>1.8294999999999999</v>
      </c>
      <c r="G17" s="10">
        <v>9.3597903406963685E-3</v>
      </c>
      <c r="H17" s="10">
        <f t="shared" si="0"/>
        <v>2.6223776223776867E-3</v>
      </c>
      <c r="I17" s="10">
        <f t="shared" si="1"/>
        <v>5.9383075823389898E-3</v>
      </c>
      <c r="J17" s="10">
        <f t="shared" si="2"/>
        <v>3.0887308124298548E-3</v>
      </c>
      <c r="L17" s="18" t="s">
        <v>24</v>
      </c>
      <c r="M17" s="18">
        <v>0.8440684043977138</v>
      </c>
      <c r="N17" s="18">
        <v>1</v>
      </c>
      <c r="O17" s="18"/>
    </row>
    <row r="18" spans="3:15" ht="13.5" thickBot="1" x14ac:dyDescent="0.35">
      <c r="C18" s="10">
        <v>13</v>
      </c>
      <c r="D18" s="15">
        <v>38008</v>
      </c>
      <c r="E18" s="10">
        <v>1.2717000000000001</v>
      </c>
      <c r="F18" s="10">
        <v>1.8446</v>
      </c>
      <c r="G18" s="10">
        <v>9.4268476621417793E-3</v>
      </c>
      <c r="H18" s="10">
        <f t="shared" si="0"/>
        <v>7.9258143774272871E-3</v>
      </c>
      <c r="I18" s="10">
        <f t="shared" si="1"/>
        <v>8.2536212079803856E-3</v>
      </c>
      <c r="J18" s="10">
        <f t="shared" si="2"/>
        <v>7.164404223227689E-3</v>
      </c>
      <c r="K18" s="10" t="s">
        <v>25</v>
      </c>
      <c r="L18" s="19" t="s">
        <v>1</v>
      </c>
      <c r="M18" s="19">
        <v>0.50439963745296446</v>
      </c>
      <c r="N18" s="19">
        <v>0.4983830425279368</v>
      </c>
      <c r="O18" s="19">
        <v>1</v>
      </c>
    </row>
    <row r="19" spans="3:15" x14ac:dyDescent="0.3">
      <c r="C19" s="10">
        <v>14</v>
      </c>
      <c r="D19" s="15">
        <v>38009</v>
      </c>
      <c r="E19" s="10">
        <v>1.2609999999999999</v>
      </c>
      <c r="F19" s="10">
        <v>1.8203</v>
      </c>
      <c r="G19" s="10">
        <v>9.4153092929102726E-3</v>
      </c>
      <c r="H19" s="10">
        <f t="shared" si="0"/>
        <v>-8.4139341039554567E-3</v>
      </c>
      <c r="I19" s="10">
        <f t="shared" si="1"/>
        <v>-1.3173587769706162E-2</v>
      </c>
      <c r="J19" s="10">
        <f t="shared" si="2"/>
        <v>-1.223990208078226E-3</v>
      </c>
      <c r="M19" s="18">
        <v>6</v>
      </c>
      <c r="N19" s="10">
        <v>7</v>
      </c>
      <c r="O19" s="10">
        <v>8</v>
      </c>
    </row>
    <row r="20" spans="3:15" x14ac:dyDescent="0.3">
      <c r="C20" s="10">
        <v>15</v>
      </c>
      <c r="D20" s="15">
        <v>38012</v>
      </c>
      <c r="E20" s="10">
        <v>1.2552000000000001</v>
      </c>
      <c r="F20" s="10">
        <v>1.82</v>
      </c>
      <c r="G20" s="10">
        <v>9.4206311822892137E-3</v>
      </c>
      <c r="H20" s="10">
        <f t="shared" si="0"/>
        <v>-4.5995241871528989E-3</v>
      </c>
      <c r="I20" s="10">
        <f t="shared" si="1"/>
        <v>-1.6480799868151785E-4</v>
      </c>
      <c r="J20" s="10">
        <f t="shared" si="2"/>
        <v>5.652378709373368E-4</v>
      </c>
      <c r="M20" s="10" t="s">
        <v>41</v>
      </c>
      <c r="O20" s="10">
        <f>SUMPRODUCT(M23:O23,M21:O21)</f>
        <v>133039000</v>
      </c>
    </row>
    <row r="21" spans="3:15" x14ac:dyDescent="0.3">
      <c r="C21" s="10">
        <v>16</v>
      </c>
      <c r="D21" s="15">
        <v>38013</v>
      </c>
      <c r="E21" s="10">
        <v>1.2643</v>
      </c>
      <c r="F21" s="10">
        <v>1.8277000000000001</v>
      </c>
      <c r="G21" s="10">
        <v>9.4732853353543013E-3</v>
      </c>
      <c r="H21" s="10">
        <f t="shared" si="0"/>
        <v>7.2498406628424836E-3</v>
      </c>
      <c r="I21" s="10">
        <f t="shared" si="1"/>
        <v>4.2307692307692523E-3</v>
      </c>
      <c r="J21" s="10">
        <f t="shared" si="2"/>
        <v>5.589238347859047E-3</v>
      </c>
      <c r="L21" s="10" t="s">
        <v>42</v>
      </c>
      <c r="M21" s="16">
        <v>20000000</v>
      </c>
      <c r="N21" s="16">
        <v>50000000</v>
      </c>
      <c r="O21" s="16">
        <v>4000000000</v>
      </c>
    </row>
    <row r="22" spans="3:15" x14ac:dyDescent="0.3">
      <c r="C22" s="10">
        <v>17</v>
      </c>
      <c r="D22" s="15">
        <v>38014</v>
      </c>
      <c r="E22" s="10">
        <v>1.262</v>
      </c>
      <c r="F22" s="10">
        <v>1.837</v>
      </c>
      <c r="G22" s="10">
        <v>9.4768764215314629E-3</v>
      </c>
      <c r="H22" s="10">
        <f t="shared" si="0"/>
        <v>-1.8191884837459216E-3</v>
      </c>
      <c r="I22" s="10">
        <f t="shared" si="1"/>
        <v>5.0883624227170011E-3</v>
      </c>
      <c r="J22" s="10">
        <f t="shared" si="2"/>
        <v>3.7907505686117829E-4</v>
      </c>
      <c r="L22" s="20" t="s">
        <v>39</v>
      </c>
      <c r="M22" s="10" t="s">
        <v>40</v>
      </c>
      <c r="N22" s="10" t="s">
        <v>30</v>
      </c>
      <c r="O22" s="10" t="s">
        <v>28</v>
      </c>
    </row>
    <row r="23" spans="3:15" x14ac:dyDescent="0.3">
      <c r="C23" s="10">
        <v>18</v>
      </c>
      <c r="D23" s="15">
        <v>38015</v>
      </c>
      <c r="E23" s="10">
        <v>1.2388999999999999</v>
      </c>
      <c r="F23" s="10">
        <v>1.8111999999999999</v>
      </c>
      <c r="G23" s="10">
        <v>9.4259590913375428E-3</v>
      </c>
      <c r="H23" s="10">
        <f t="shared" si="0"/>
        <v>-1.8304278922345579E-2</v>
      </c>
      <c r="I23" s="10">
        <f t="shared" si="1"/>
        <v>-1.404463799673383E-2</v>
      </c>
      <c r="J23" s="10">
        <f t="shared" si="2"/>
        <v>-5.3727966820624491E-3</v>
      </c>
      <c r="K23" s="10" t="s">
        <v>43</v>
      </c>
      <c r="L23" s="10">
        <v>0</v>
      </c>
      <c r="M23" s="10">
        <v>1.7569999999999999</v>
      </c>
      <c r="N23" s="10">
        <v>1.2195</v>
      </c>
      <c r="O23" s="10">
        <v>9.2309999999999996E-3</v>
      </c>
    </row>
    <row r="24" spans="3:15" x14ac:dyDescent="0.3">
      <c r="C24" s="10">
        <v>19</v>
      </c>
      <c r="D24" s="15">
        <v>38016</v>
      </c>
      <c r="E24" s="10">
        <v>1.2452000000000001</v>
      </c>
      <c r="F24" s="10">
        <v>1.8214999999999999</v>
      </c>
      <c r="G24" s="10">
        <v>9.4482237339380201E-3</v>
      </c>
      <c r="H24" s="10">
        <f t="shared" si="0"/>
        <v>5.0851561869401851E-3</v>
      </c>
      <c r="I24" s="10">
        <f t="shared" si="1"/>
        <v>5.6868374558303753E-3</v>
      </c>
      <c r="J24" s="10">
        <f t="shared" si="2"/>
        <v>2.3620559334846377E-3</v>
      </c>
      <c r="K24" s="10">
        <f ca="1">_xll.RiskDuniform($C$6:$C$107)</f>
        <v>51</v>
      </c>
      <c r="L24" s="10">
        <v>1</v>
      </c>
      <c r="M24" s="10">
        <f t="shared" ref="M24:M55" ca="1" si="3">M23*(1+VLOOKUP($K24,lookup,M$19))</f>
        <v>1.7465467807660959</v>
      </c>
      <c r="N24" s="10">
        <f t="shared" ref="N24:N55" ca="1" si="4">N23*(1+VLOOKUP($K24,lookup,N$19))</f>
        <v>1.2213186412593207</v>
      </c>
      <c r="O24" s="10">
        <f t="shared" ref="O24:O55" ca="1" si="5">O23*(1+VLOOKUP($K24,lookup,O$19))</f>
        <v>9.2967041042706609E-3</v>
      </c>
    </row>
    <row r="25" spans="3:15" x14ac:dyDescent="0.3">
      <c r="C25" s="10">
        <v>20</v>
      </c>
      <c r="D25" s="15">
        <v>38019</v>
      </c>
      <c r="E25" s="10">
        <v>1.2425999999999999</v>
      </c>
      <c r="F25" s="10">
        <v>1.8182</v>
      </c>
      <c r="G25" s="10">
        <v>9.4705938062316503E-3</v>
      </c>
      <c r="H25" s="10">
        <f t="shared" si="0"/>
        <v>-2.0880179890781863E-3</v>
      </c>
      <c r="I25" s="10">
        <f t="shared" si="1"/>
        <v>-1.8116936590721157E-3</v>
      </c>
      <c r="J25" s="10">
        <f t="shared" si="2"/>
        <v>2.3676484515578137E-3</v>
      </c>
      <c r="K25" s="10">
        <f ca="1">_xll.RiskDuniform($C$6:$C$107)</f>
        <v>51</v>
      </c>
      <c r="L25" s="10">
        <v>2</v>
      </c>
      <c r="M25" s="10">
        <f t="shared" ca="1" si="3"/>
        <v>1.7361557526490685</v>
      </c>
      <c r="N25" s="10">
        <f t="shared" ca="1" si="4"/>
        <v>1.2231399946597072</v>
      </c>
      <c r="O25" s="10">
        <f t="shared" ca="1" si="5"/>
        <v>9.3628758750257772E-3</v>
      </c>
    </row>
    <row r="26" spans="3:15" x14ac:dyDescent="0.3">
      <c r="C26" s="10">
        <v>21</v>
      </c>
      <c r="D26" s="15">
        <v>38020</v>
      </c>
      <c r="E26" s="10">
        <v>1.2561</v>
      </c>
      <c r="F26" s="10">
        <v>1.8380000000000001</v>
      </c>
      <c r="G26" s="10">
        <v>9.4912680334092638E-3</v>
      </c>
      <c r="H26" s="10">
        <f t="shared" si="0"/>
        <v>1.0864316755190784E-2</v>
      </c>
      <c r="I26" s="10">
        <f t="shared" si="1"/>
        <v>1.0889891101089011E-2</v>
      </c>
      <c r="J26" s="10">
        <f t="shared" si="2"/>
        <v>2.1829916476842166E-3</v>
      </c>
      <c r="K26" s="10">
        <f ca="1">_xll.RiskDuniform($C$6:$C$107)</f>
        <v>51</v>
      </c>
      <c r="L26" s="10">
        <v>3</v>
      </c>
      <c r="M26" s="10">
        <f t="shared" ca="1" si="3"/>
        <v>1.7258265456447177</v>
      </c>
      <c r="N26" s="10">
        <f t="shared" ca="1" si="4"/>
        <v>1.224964064245778</v>
      </c>
      <c r="O26" s="10">
        <f t="shared" ca="1" si="5"/>
        <v>9.4295186410062719E-3</v>
      </c>
    </row>
    <row r="27" spans="3:15" x14ac:dyDescent="0.3">
      <c r="C27" s="10">
        <v>22</v>
      </c>
      <c r="D27" s="15">
        <v>38021</v>
      </c>
      <c r="E27" s="10">
        <v>1.2552000000000001</v>
      </c>
      <c r="F27" s="10">
        <v>1.8334999999999999</v>
      </c>
      <c r="G27" s="10">
        <v>9.4759783947692602E-3</v>
      </c>
      <c r="H27" s="10">
        <f t="shared" si="0"/>
        <v>-7.1650346309999277E-4</v>
      </c>
      <c r="I27" s="10">
        <f t="shared" si="1"/>
        <v>-2.4483133841132591E-3</v>
      </c>
      <c r="J27" s="10">
        <f t="shared" si="2"/>
        <v>-1.6109163271107851E-3</v>
      </c>
      <c r="K27" s="10">
        <f ca="1">_xll.RiskDuniform($C$6:$C$107)</f>
        <v>51</v>
      </c>
      <c r="L27" s="10">
        <v>4</v>
      </c>
      <c r="M27" s="10">
        <f t="shared" ca="1" si="3"/>
        <v>1.7155587919501729</v>
      </c>
      <c r="N27" s="10">
        <f t="shared" ca="1" si="4"/>
        <v>1.2267908540681824</v>
      </c>
      <c r="O27" s="10">
        <f t="shared" ca="1" si="5"/>
        <v>9.4966357546462706E-3</v>
      </c>
    </row>
    <row r="28" spans="3:15" x14ac:dyDescent="0.3">
      <c r="C28" s="10">
        <v>23</v>
      </c>
      <c r="D28" s="15">
        <v>38022</v>
      </c>
      <c r="E28" s="10">
        <v>1.2605999999999999</v>
      </c>
      <c r="F28" s="10">
        <v>1.8378000000000001</v>
      </c>
      <c r="G28" s="10">
        <v>9.4768764215314629E-3</v>
      </c>
      <c r="H28" s="10">
        <f t="shared" si="0"/>
        <v>4.3021032504778909E-3</v>
      </c>
      <c r="I28" s="10">
        <f t="shared" si="1"/>
        <v>2.3452413416963146E-3</v>
      </c>
      <c r="J28" s="10">
        <f t="shared" si="2"/>
        <v>9.4768764215255312E-5</v>
      </c>
      <c r="K28" s="10">
        <f ca="1">_xll.RiskDuniform($C$6:$C$107)</f>
        <v>51</v>
      </c>
      <c r="L28" s="10">
        <v>5</v>
      </c>
      <c r="M28" s="10">
        <f t="shared" ca="1" si="3"/>
        <v>1.7053521259507953</v>
      </c>
      <c r="N28" s="10">
        <f t="shared" ca="1" si="4"/>
        <v>1.2286203681836112</v>
      </c>
      <c r="O28" s="10">
        <f t="shared" ca="1" si="5"/>
        <v>9.5642305922417382E-3</v>
      </c>
    </row>
    <row r="29" spans="3:15" x14ac:dyDescent="0.3">
      <c r="C29" s="10">
        <v>24</v>
      </c>
      <c r="D29" s="15">
        <v>38023</v>
      </c>
      <c r="E29" s="10">
        <v>1.2694000000000001</v>
      </c>
      <c r="F29" s="10">
        <v>1.8459000000000001</v>
      </c>
      <c r="G29" s="10">
        <v>9.4723879890120308E-3</v>
      </c>
      <c r="H29" s="10">
        <f t="shared" si="0"/>
        <v>6.980802792321229E-3</v>
      </c>
      <c r="I29" s="10">
        <f t="shared" si="1"/>
        <v>4.4074436826640525E-3</v>
      </c>
      <c r="J29" s="10">
        <f t="shared" si="2"/>
        <v>-4.7361939945047909E-4</v>
      </c>
      <c r="K29" s="10">
        <f ca="1">_xll.RiskDuniform($C$6:$C$107)</f>
        <v>51</v>
      </c>
      <c r="L29" s="10">
        <v>6</v>
      </c>
      <c r="M29" s="10">
        <f t="shared" ca="1" si="3"/>
        <v>1.6952061842071597</v>
      </c>
      <c r="N29" s="10">
        <f t="shared" ca="1" si="4"/>
        <v>1.2304526106548046</v>
      </c>
      <c r="O29" s="10">
        <f t="shared" ca="1" si="5"/>
        <v>9.6323065541203314E-3</v>
      </c>
    </row>
    <row r="30" spans="3:15" x14ac:dyDescent="0.3">
      <c r="C30" s="10">
        <v>25</v>
      </c>
      <c r="D30" s="15">
        <v>38026</v>
      </c>
      <c r="E30" s="10">
        <v>1.2672000000000001</v>
      </c>
      <c r="F30" s="10">
        <v>1.8580000000000001</v>
      </c>
      <c r="G30" s="10">
        <v>9.4625283875851614E-3</v>
      </c>
      <c r="H30" s="10">
        <f t="shared" si="0"/>
        <v>-1.7331022530329128E-3</v>
      </c>
      <c r="I30" s="10">
        <f t="shared" si="1"/>
        <v>6.555067988515087E-3</v>
      </c>
      <c r="J30" s="10">
        <f t="shared" si="2"/>
        <v>-1.0408781226345948E-3</v>
      </c>
      <c r="K30" s="10">
        <f ca="1">_xll.RiskDuniform($C$6:$C$107)</f>
        <v>51</v>
      </c>
      <c r="L30" s="10">
        <v>7</v>
      </c>
      <c r="M30" s="10">
        <f t="shared" ca="1" si="3"/>
        <v>1.6851206054421131</v>
      </c>
      <c r="N30" s="10">
        <f t="shared" ca="1" si="4"/>
        <v>1.2322875855505615</v>
      </c>
      <c r="O30" s="10">
        <f t="shared" ca="1" si="5"/>
        <v>9.7008670648124438E-3</v>
      </c>
    </row>
    <row r="31" spans="3:15" x14ac:dyDescent="0.3">
      <c r="C31" s="10">
        <v>26</v>
      </c>
      <c r="D31" s="15">
        <v>38027</v>
      </c>
      <c r="E31" s="10">
        <v>1.2726999999999999</v>
      </c>
      <c r="F31" s="10">
        <v>1.8696999999999999</v>
      </c>
      <c r="G31" s="10">
        <v>9.4741828517290391E-3</v>
      </c>
      <c r="H31" s="10">
        <f t="shared" si="0"/>
        <v>4.3402777777776496E-3</v>
      </c>
      <c r="I31" s="10">
        <f t="shared" si="1"/>
        <v>6.2970936490849413E-3</v>
      </c>
      <c r="J31" s="10">
        <f t="shared" si="2"/>
        <v>1.2316437707249931E-3</v>
      </c>
      <c r="K31" s="10">
        <f ca="1">_xll.RiskDuniform($C$6:$C$107)</f>
        <v>51</v>
      </c>
      <c r="L31" s="10">
        <v>8</v>
      </c>
      <c r="M31" s="10">
        <f t="shared" ca="1" si="3"/>
        <v>1.6750950305279098</v>
      </c>
      <c r="N31" s="10">
        <f t="shared" ca="1" si="4"/>
        <v>1.2341252969457486</v>
      </c>
      <c r="O31" s="10">
        <f t="shared" ca="1" si="5"/>
        <v>9.7699155732234779E-3</v>
      </c>
    </row>
    <row r="32" spans="3:15" x14ac:dyDescent="0.3">
      <c r="C32" s="10">
        <v>27</v>
      </c>
      <c r="D32" s="15">
        <v>38028</v>
      </c>
      <c r="E32" s="10">
        <v>1.2815000000000001</v>
      </c>
      <c r="F32" s="10">
        <v>1.885</v>
      </c>
      <c r="G32" s="10">
        <v>9.4903672772136283E-3</v>
      </c>
      <c r="H32" s="10">
        <f t="shared" si="0"/>
        <v>6.9144338807261268E-3</v>
      </c>
      <c r="I32" s="10">
        <f t="shared" si="1"/>
        <v>8.1831309835803025E-3</v>
      </c>
      <c r="J32" s="10">
        <f t="shared" si="2"/>
        <v>1.7082661098983918E-3</v>
      </c>
      <c r="K32" s="10">
        <f ca="1">_xll.RiskDuniform($C$6:$C$107)</f>
        <v>51</v>
      </c>
      <c r="L32" s="10">
        <v>9</v>
      </c>
      <c r="M32" s="10">
        <f t="shared" ca="1" si="3"/>
        <v>1.665129102473424</v>
      </c>
      <c r="N32" s="10">
        <f t="shared" ca="1" si="4"/>
        <v>1.2359657489213096</v>
      </c>
      <c r="O32" s="10">
        <f t="shared" ca="1" si="5"/>
        <v>9.8394555528073403E-3</v>
      </c>
    </row>
    <row r="33" spans="3:15" x14ac:dyDescent="0.3">
      <c r="C33" s="10">
        <v>28</v>
      </c>
      <c r="D33" s="15">
        <v>38029</v>
      </c>
      <c r="E33" s="10">
        <v>1.2806999999999999</v>
      </c>
      <c r="F33" s="10">
        <v>1.891</v>
      </c>
      <c r="G33" s="10">
        <v>9.4858660595712394E-3</v>
      </c>
      <c r="H33" s="10">
        <f t="shared" si="0"/>
        <v>-6.2426843542733815E-4</v>
      </c>
      <c r="I33" s="10">
        <f t="shared" si="1"/>
        <v>3.1830238726790481E-3</v>
      </c>
      <c r="J33" s="10">
        <f t="shared" si="2"/>
        <v>-4.7429330297852799E-4</v>
      </c>
      <c r="K33" s="10">
        <f ca="1">_xll.RiskDuniform($C$6:$C$107)</f>
        <v>51</v>
      </c>
      <c r="L33" s="10">
        <v>10</v>
      </c>
      <c r="M33" s="10">
        <f t="shared" ca="1" si="3"/>
        <v>1.6552224664114386</v>
      </c>
      <c r="N33" s="10">
        <f t="shared" ca="1" si="4"/>
        <v>1.2378089455642742</v>
      </c>
      <c r="O33" s="10">
        <f t="shared" ca="1" si="5"/>
        <v>9.9094905017411711E-3</v>
      </c>
    </row>
    <row r="34" spans="3:15" x14ac:dyDescent="0.3">
      <c r="C34" s="10">
        <v>29</v>
      </c>
      <c r="D34" s="15">
        <v>38030</v>
      </c>
      <c r="E34" s="10">
        <v>1.2750999999999999</v>
      </c>
      <c r="F34" s="10">
        <v>1.883</v>
      </c>
      <c r="G34" s="10">
        <v>9.46969696969697E-3</v>
      </c>
      <c r="H34" s="10">
        <f t="shared" si="0"/>
        <v>-4.3726087296010385E-3</v>
      </c>
      <c r="I34" s="10">
        <f t="shared" si="1"/>
        <v>-4.2305658381808602E-3</v>
      </c>
      <c r="J34" s="10">
        <f t="shared" si="2"/>
        <v>-1.704545454545479E-3</v>
      </c>
      <c r="K34" s="10">
        <f ca="1">_xll.RiskDuniform($C$6:$C$107)</f>
        <v>51</v>
      </c>
      <c r="L34" s="10">
        <v>11</v>
      </c>
      <c r="M34" s="10">
        <f t="shared" ca="1" si="3"/>
        <v>1.6453747695860077</v>
      </c>
      <c r="N34" s="10">
        <f t="shared" ca="1" si="4"/>
        <v>1.2396548909677669</v>
      </c>
      <c r="O34" s="10">
        <f t="shared" ca="1" si="5"/>
        <v>9.9800239431013203E-3</v>
      </c>
    </row>
    <row r="35" spans="3:15" x14ac:dyDescent="0.3">
      <c r="C35" s="10">
        <v>30</v>
      </c>
      <c r="D35" s="15">
        <v>38034</v>
      </c>
      <c r="E35" s="10">
        <v>1.2847999999999999</v>
      </c>
      <c r="F35" s="10">
        <v>1.9045000000000001</v>
      </c>
      <c r="G35" s="10">
        <v>9.4517958412098299E-3</v>
      </c>
      <c r="H35" s="10">
        <f t="shared" si="0"/>
        <v>7.607246490471369E-3</v>
      </c>
      <c r="I35" s="10">
        <f t="shared" si="1"/>
        <v>1.1417950079660157E-2</v>
      </c>
      <c r="J35" s="10">
        <f t="shared" si="2"/>
        <v>-1.8903591682419894E-3</v>
      </c>
      <c r="K35" s="10">
        <f ca="1">_xll.RiskDuniform($C$6:$C$107)</f>
        <v>51</v>
      </c>
      <c r="L35" s="10">
        <v>12</v>
      </c>
      <c r="M35" s="10">
        <f t="shared" ca="1" si="3"/>
        <v>1.6355856613398969</v>
      </c>
      <c r="N35" s="10">
        <f t="shared" ca="1" si="4"/>
        <v>1.2415035892310162</v>
      </c>
      <c r="O35" s="10">
        <f t="shared" ca="1" si="5"/>
        <v>1.0051059425040572E-2</v>
      </c>
    </row>
    <row r="36" spans="3:15" x14ac:dyDescent="0.3">
      <c r="C36" s="10">
        <v>31</v>
      </c>
      <c r="D36" s="15">
        <v>38035</v>
      </c>
      <c r="E36" s="10">
        <v>1.2811999999999999</v>
      </c>
      <c r="F36" s="10">
        <v>1.9023000000000001</v>
      </c>
      <c r="G36" s="10">
        <v>9.4011469399266703E-3</v>
      </c>
      <c r="H36" s="10">
        <f t="shared" si="0"/>
        <v>-2.8019925280199625E-3</v>
      </c>
      <c r="I36" s="10">
        <f t="shared" si="1"/>
        <v>-1.1551588343397111E-3</v>
      </c>
      <c r="J36" s="10">
        <f t="shared" si="2"/>
        <v>-5.3586537557582829E-3</v>
      </c>
      <c r="K36" s="10">
        <f ca="1">_xll.RiskDuniform($C$6:$C$107)</f>
        <v>51</v>
      </c>
      <c r="L36" s="10">
        <v>13</v>
      </c>
      <c r="M36" s="10">
        <f t="shared" ca="1" si="3"/>
        <v>1.6258547931020964</v>
      </c>
      <c r="N36" s="10">
        <f t="shared" ca="1" si="4"/>
        <v>1.243355044459364</v>
      </c>
      <c r="O36" s="10">
        <f t="shared" ca="1" si="5"/>
        <v>1.0122600520966633E-2</v>
      </c>
    </row>
    <row r="37" spans="3:15" x14ac:dyDescent="0.3">
      <c r="C37" s="10">
        <v>32</v>
      </c>
      <c r="D37" s="15">
        <v>38036</v>
      </c>
      <c r="E37" s="10">
        <v>1.2685</v>
      </c>
      <c r="F37" s="10">
        <v>1.8920999999999999</v>
      </c>
      <c r="G37" s="10">
        <v>9.3379400504248755E-3</v>
      </c>
      <c r="H37" s="10">
        <f t="shared" si="0"/>
        <v>-9.9125819544176822E-3</v>
      </c>
      <c r="I37" s="10">
        <f t="shared" si="1"/>
        <v>-5.3619302949062756E-3</v>
      </c>
      <c r="J37" s="10">
        <f t="shared" si="2"/>
        <v>-6.7233168363059152E-3</v>
      </c>
      <c r="K37" s="10">
        <f ca="1">_xll.RiskDuniform($C$6:$C$107)</f>
        <v>51</v>
      </c>
      <c r="L37" s="10">
        <v>14</v>
      </c>
      <c r="M37" s="10">
        <f t="shared" ca="1" si="3"/>
        <v>1.6161818183754089</v>
      </c>
      <c r="N37" s="10">
        <f t="shared" ca="1" si="4"/>
        <v>1.2452092607642742</v>
      </c>
      <c r="O37" s="10">
        <f t="shared" ca="1" si="5"/>
        <v>1.0194650829721897E-2</v>
      </c>
    </row>
    <row r="38" spans="3:15" x14ac:dyDescent="0.3">
      <c r="C38" s="10">
        <v>33</v>
      </c>
      <c r="D38" s="15">
        <v>38037</v>
      </c>
      <c r="E38" s="10">
        <v>1.2563</v>
      </c>
      <c r="F38" s="10">
        <v>1.8668</v>
      </c>
      <c r="G38" s="10">
        <v>9.1886428374529077E-3</v>
      </c>
      <c r="H38" s="10">
        <f t="shared" si="0"/>
        <v>-9.617658651951114E-3</v>
      </c>
      <c r="I38" s="10">
        <f t="shared" si="1"/>
        <v>-1.3371386290365139E-2</v>
      </c>
      <c r="J38" s="10">
        <f t="shared" si="2"/>
        <v>-1.5988238537168034E-2</v>
      </c>
      <c r="K38" s="10">
        <f ca="1">_xll.RiskDuniform($C$6:$C$107)</f>
        <v>51</v>
      </c>
      <c r="L38" s="10">
        <v>15</v>
      </c>
      <c r="M38" s="10">
        <f t="shared" ca="1" si="3"/>
        <v>1.6065663927241125</v>
      </c>
      <c r="N38" s="10">
        <f t="shared" ca="1" si="4"/>
        <v>1.2470662422633425</v>
      </c>
      <c r="O38" s="10">
        <f t="shared" ca="1" si="5"/>
        <v>1.0267213975764473E-2</v>
      </c>
    </row>
    <row r="39" spans="3:15" x14ac:dyDescent="0.3">
      <c r="C39" s="10">
        <v>34</v>
      </c>
      <c r="D39" s="15">
        <v>38040</v>
      </c>
      <c r="E39" s="10">
        <v>1.2568999999999999</v>
      </c>
      <c r="F39" s="10">
        <v>1.8686</v>
      </c>
      <c r="G39" s="10">
        <v>9.240436148586214E-3</v>
      </c>
      <c r="H39" s="10">
        <f t="shared" si="0"/>
        <v>4.7759293162455939E-4</v>
      </c>
      <c r="I39" s="10">
        <f t="shared" si="1"/>
        <v>9.6421684165418032E-4</v>
      </c>
      <c r="J39" s="10">
        <f t="shared" si="2"/>
        <v>5.6366660506377191E-3</v>
      </c>
      <c r="K39" s="10">
        <f ca="1">_xll.RiskDuniform($C$6:$C$107)</f>
        <v>51</v>
      </c>
      <c r="L39" s="10">
        <v>16</v>
      </c>
      <c r="M39" s="10">
        <f t="shared" ca="1" si="3"/>
        <v>1.597008173761695</v>
      </c>
      <c r="N39" s="10">
        <f t="shared" ca="1" si="4"/>
        <v>1.2489259930803052</v>
      </c>
      <c r="O39" s="10">
        <f t="shared" ca="1" si="5"/>
        <v>1.0340293609350522E-2</v>
      </c>
    </row>
    <row r="40" spans="3:15" x14ac:dyDescent="0.3">
      <c r="C40" s="10">
        <v>35</v>
      </c>
      <c r="D40" s="15">
        <v>38041</v>
      </c>
      <c r="E40" s="10">
        <v>1.2692000000000001</v>
      </c>
      <c r="F40" s="10">
        <v>1.8900999999999999</v>
      </c>
      <c r="G40" s="10">
        <v>9.2498381278327633E-3</v>
      </c>
      <c r="H40" s="10">
        <f t="shared" si="0"/>
        <v>9.7859813827672858E-3</v>
      </c>
      <c r="I40" s="10">
        <f t="shared" si="1"/>
        <v>1.1505940276142488E-2</v>
      </c>
      <c r="J40" s="10">
        <f t="shared" si="2"/>
        <v>1.0174821940615681E-3</v>
      </c>
      <c r="K40" s="10">
        <f ca="1">_xll.RiskDuniform($C$6:$C$107)</f>
        <v>51</v>
      </c>
      <c r="L40" s="10">
        <v>17</v>
      </c>
      <c r="M40" s="10">
        <f t="shared" ca="1" si="3"/>
        <v>1.5875068211386629</v>
      </c>
      <c r="N40" s="10">
        <f t="shared" ca="1" si="4"/>
        <v>1.2507885173450479</v>
      </c>
      <c r="O40" s="10">
        <f t="shared" ca="1" si="5"/>
        <v>1.0413893406717873E-2</v>
      </c>
    </row>
    <row r="41" spans="3:15" x14ac:dyDescent="0.3">
      <c r="C41" s="10">
        <v>36</v>
      </c>
      <c r="D41" s="15">
        <v>38042</v>
      </c>
      <c r="E41" s="10">
        <v>1.2503</v>
      </c>
      <c r="F41" s="10">
        <v>1.8756999999999999</v>
      </c>
      <c r="G41" s="10">
        <v>9.175153683824204E-3</v>
      </c>
      <c r="H41" s="10">
        <f t="shared" si="0"/>
        <v>-1.4891270091396264E-2</v>
      </c>
      <c r="I41" s="10">
        <f t="shared" si="1"/>
        <v>-7.6186445161631495E-3</v>
      </c>
      <c r="J41" s="10">
        <f t="shared" si="2"/>
        <v>-8.0741352417653452E-3</v>
      </c>
      <c r="K41" s="10">
        <f ca="1">_xll.RiskDuniform($C$6:$C$107)</f>
        <v>51</v>
      </c>
      <c r="L41" s="10">
        <v>18</v>
      </c>
      <c r="M41" s="10">
        <f t="shared" ca="1" si="3"/>
        <v>1.5780619965304215</v>
      </c>
      <c r="N41" s="10">
        <f t="shared" ca="1" si="4"/>
        <v>1.2526538191936154</v>
      </c>
      <c r="O41" s="10">
        <f t="shared" ca="1" si="5"/>
        <v>1.048801707027096E-2</v>
      </c>
    </row>
    <row r="42" spans="3:15" x14ac:dyDescent="0.3">
      <c r="C42" s="10">
        <v>37</v>
      </c>
      <c r="D42" s="15">
        <v>38043</v>
      </c>
      <c r="E42" s="10">
        <v>1.2444</v>
      </c>
      <c r="F42" s="10">
        <v>1.8609</v>
      </c>
      <c r="G42" s="10">
        <v>9.1249201569486259E-3</v>
      </c>
      <c r="H42" s="10">
        <f t="shared" si="0"/>
        <v>-4.7188674718067793E-3</v>
      </c>
      <c r="I42" s="10">
        <f t="shared" si="1"/>
        <v>-7.8903875886335365E-3</v>
      </c>
      <c r="J42" s="10">
        <f t="shared" si="2"/>
        <v>-5.4749520941692583E-3</v>
      </c>
      <c r="K42" s="10">
        <f ca="1">_xll.RiskDuniform($C$6:$C$107)</f>
        <v>51</v>
      </c>
      <c r="L42" s="10">
        <v>19</v>
      </c>
      <c r="M42" s="10">
        <f t="shared" ca="1" si="3"/>
        <v>1.5686733636252281</v>
      </c>
      <c r="N42" s="10">
        <f t="shared" ca="1" si="4"/>
        <v>1.2545219027682206</v>
      </c>
      <c r="O42" s="10">
        <f t="shared" ca="1" si="5"/>
        <v>1.0562668328767066E-2</v>
      </c>
    </row>
    <row r="43" spans="3:15" x14ac:dyDescent="0.3">
      <c r="C43" s="10">
        <v>38</v>
      </c>
      <c r="D43" s="15">
        <v>38044</v>
      </c>
      <c r="E43" s="10">
        <v>1.2441</v>
      </c>
      <c r="F43" s="10">
        <v>1.8574999999999999</v>
      </c>
      <c r="G43" s="10">
        <v>9.1524803221673078E-3</v>
      </c>
      <c r="H43" s="10">
        <f t="shared" si="0"/>
        <v>-2.4108003857277964E-4</v>
      </c>
      <c r="I43" s="10">
        <f t="shared" si="1"/>
        <v>-1.8270729217045891E-3</v>
      </c>
      <c r="J43" s="10">
        <f t="shared" si="2"/>
        <v>3.020318506315347E-3</v>
      </c>
      <c r="K43" s="10">
        <f ca="1">_xll.RiskDuniform($C$6:$C$107)</f>
        <v>51</v>
      </c>
      <c r="L43" s="10">
        <v>20</v>
      </c>
      <c r="M43" s="10">
        <f t="shared" ca="1" si="3"/>
        <v>1.5593405881122173</v>
      </c>
      <c r="N43" s="10">
        <f t="shared" ca="1" si="4"/>
        <v>1.2563927722172534</v>
      </c>
      <c r="O43" s="10">
        <f t="shared" ca="1" si="5"/>
        <v>1.0637850937503902E-2</v>
      </c>
    </row>
    <row r="44" spans="3:15" x14ac:dyDescent="0.3">
      <c r="C44" s="10">
        <v>39</v>
      </c>
      <c r="D44" s="15">
        <v>38047</v>
      </c>
      <c r="E44" s="10">
        <v>1.2431000000000001</v>
      </c>
      <c r="F44" s="10">
        <v>1.8680000000000001</v>
      </c>
      <c r="G44" s="10">
        <v>9.1802074726888821E-3</v>
      </c>
      <c r="H44" s="10">
        <f t="shared" si="0"/>
        <v>-8.0379390724209462E-4</v>
      </c>
      <c r="I44" s="10">
        <f t="shared" si="1"/>
        <v>5.6527590847914814E-3</v>
      </c>
      <c r="J44" s="10">
        <f t="shared" si="2"/>
        <v>3.0294684659872115E-3</v>
      </c>
      <c r="K44" s="10">
        <f ca="1">_xll.RiskDuniform($C$6:$C$107)</f>
        <v>51</v>
      </c>
      <c r="L44" s="10">
        <v>21</v>
      </c>
      <c r="M44" s="10">
        <f t="shared" ca="1" si="3"/>
        <v>1.5500633376694959</v>
      </c>
      <c r="N44" s="10">
        <f t="shared" ca="1" si="4"/>
        <v>1.2582664316952907</v>
      </c>
      <c r="O44" s="10">
        <f t="shared" ca="1" si="5"/>
        <v>1.0713568678508506E-2</v>
      </c>
    </row>
    <row r="45" spans="3:15" x14ac:dyDescent="0.3">
      <c r="C45" s="10">
        <v>40</v>
      </c>
      <c r="D45" s="15">
        <v>38048</v>
      </c>
      <c r="E45" s="10">
        <v>1.2212000000000001</v>
      </c>
      <c r="F45" s="10">
        <v>1.8386</v>
      </c>
      <c r="G45" s="10">
        <v>9.0686496780629372E-3</v>
      </c>
      <c r="H45" s="10">
        <f t="shared" si="0"/>
        <v>-1.7617247204569246E-2</v>
      </c>
      <c r="I45" s="10">
        <f t="shared" si="1"/>
        <v>-1.5738758029978636E-2</v>
      </c>
      <c r="J45" s="10">
        <f t="shared" si="2"/>
        <v>-1.2151990568604177E-2</v>
      </c>
      <c r="K45" s="10">
        <f ca="1">_xll.RiskDuniform($C$6:$C$107)</f>
        <v>51</v>
      </c>
      <c r="L45" s="10">
        <v>22</v>
      </c>
      <c r="M45" s="10">
        <f t="shared" ca="1" si="3"/>
        <v>1.5408412819523096</v>
      </c>
      <c r="N45" s="10">
        <f t="shared" ca="1" si="4"/>
        <v>1.2601428853631047</v>
      </c>
      <c r="O45" s="10">
        <f t="shared" ca="1" si="5"/>
        <v>1.0789825360727508E-2</v>
      </c>
    </row>
    <row r="46" spans="3:15" x14ac:dyDescent="0.3">
      <c r="C46" s="10">
        <v>41</v>
      </c>
      <c r="D46" s="15">
        <v>38049</v>
      </c>
      <c r="E46" s="10">
        <v>1.2088000000000001</v>
      </c>
      <c r="F46" s="10">
        <v>1.8191999999999999</v>
      </c>
      <c r="G46" s="10">
        <v>9.0702947845804991E-3</v>
      </c>
      <c r="H46" s="10">
        <f t="shared" si="0"/>
        <v>-1.0153946937438558E-2</v>
      </c>
      <c r="I46" s="10">
        <f t="shared" si="1"/>
        <v>-1.0551506581094357E-2</v>
      </c>
      <c r="J46" s="10">
        <f t="shared" si="2"/>
        <v>1.8140589569155108E-4</v>
      </c>
      <c r="K46" s="10">
        <f ca="1">_xll.RiskDuniform($C$6:$C$107)</f>
        <v>51</v>
      </c>
      <c r="L46" s="10">
        <v>23</v>
      </c>
      <c r="M46" s="10">
        <f t="shared" ca="1" si="3"/>
        <v>1.5316740925812811</v>
      </c>
      <c r="N46" s="10">
        <f t="shared" ca="1" si="4"/>
        <v>1.2620221373876725</v>
      </c>
      <c r="O46" s="10">
        <f t="shared" ca="1" si="5"/>
        <v>1.086662482021873E-2</v>
      </c>
    </row>
    <row r="47" spans="3:15" x14ac:dyDescent="0.3">
      <c r="C47" s="10">
        <v>42</v>
      </c>
      <c r="D47" s="15">
        <v>38050</v>
      </c>
      <c r="E47" s="10">
        <v>1.2224999999999999</v>
      </c>
      <c r="F47" s="10">
        <v>1.825</v>
      </c>
      <c r="G47" s="10">
        <v>9.0301607368611161E-3</v>
      </c>
      <c r="H47" s="10">
        <f t="shared" si="0"/>
        <v>1.1333553937789396E-2</v>
      </c>
      <c r="I47" s="10">
        <f t="shared" si="1"/>
        <v>3.1882145998241135E-3</v>
      </c>
      <c r="J47" s="10">
        <f t="shared" si="2"/>
        <v>-4.4247787610619711E-3</v>
      </c>
      <c r="K47" s="10">
        <f ca="1">_xll.RiskDuniform($C$6:$C$107)</f>
        <v>51</v>
      </c>
      <c r="L47" s="10">
        <v>24</v>
      </c>
      <c r="M47" s="10">
        <f t="shared" ca="1" si="3"/>
        <v>1.522561443130716</v>
      </c>
      <c r="N47" s="10">
        <f t="shared" ca="1" si="4"/>
        <v>1.2639041919421861</v>
      </c>
      <c r="O47" s="10">
        <f t="shared" ca="1" si="5"/>
        <v>1.0943970920344156E-2</v>
      </c>
    </row>
    <row r="48" spans="3:15" x14ac:dyDescent="0.3">
      <c r="C48" s="10">
        <v>43</v>
      </c>
      <c r="D48" s="15">
        <v>38051</v>
      </c>
      <c r="E48" s="10">
        <v>1.2401</v>
      </c>
      <c r="F48" s="10">
        <v>1.8428</v>
      </c>
      <c r="G48" s="10">
        <v>8.9750493627714957E-3</v>
      </c>
      <c r="H48" s="10">
        <f t="shared" si="0"/>
        <v>1.4396728016359968E-2</v>
      </c>
      <c r="I48" s="10">
        <f t="shared" si="1"/>
        <v>9.7534246575342685E-3</v>
      </c>
      <c r="J48" s="10">
        <f t="shared" si="2"/>
        <v>-6.1030335666845672E-3</v>
      </c>
      <c r="K48" s="10">
        <f ca="1">_xll.RiskDuniform($C$6:$C$107)</f>
        <v>51</v>
      </c>
      <c r="L48" s="10">
        <v>25</v>
      </c>
      <c r="M48" s="10">
        <f t="shared" ca="1" si="3"/>
        <v>1.5135030091169797</v>
      </c>
      <c r="N48" s="10">
        <f t="shared" ca="1" si="4"/>
        <v>1.2657890532060601</v>
      </c>
      <c r="O48" s="10">
        <f t="shared" ca="1" si="5"/>
        <v>1.1021867551964281E-2</v>
      </c>
    </row>
    <row r="49" spans="3:15" x14ac:dyDescent="0.3">
      <c r="C49" s="10">
        <v>44</v>
      </c>
      <c r="D49" s="15">
        <v>38054</v>
      </c>
      <c r="E49" s="10">
        <v>1.2371000000000001</v>
      </c>
      <c r="F49" s="10">
        <v>1.8471</v>
      </c>
      <c r="G49" s="10">
        <v>8.9190153407063856E-3</v>
      </c>
      <c r="H49" s="10">
        <f t="shared" si="0"/>
        <v>-2.4191597451817528E-3</v>
      </c>
      <c r="I49" s="10">
        <f t="shared" si="1"/>
        <v>2.3334056869980303E-3</v>
      </c>
      <c r="J49" s="10">
        <f t="shared" si="2"/>
        <v>-6.2433107384945669E-3</v>
      </c>
      <c r="K49" s="10">
        <f ca="1">_xll.RiskDuniform($C$6:$C$107)</f>
        <v>51</v>
      </c>
      <c r="L49" s="10">
        <v>26</v>
      </c>
      <c r="M49" s="10">
        <f t="shared" ca="1" si="3"/>
        <v>1.5044984679869438</v>
      </c>
      <c r="N49" s="10">
        <f t="shared" ca="1" si="4"/>
        <v>1.2676767253649421</v>
      </c>
      <c r="O49" s="10">
        <f t="shared" ca="1" si="5"/>
        <v>1.1100318633633838E-2</v>
      </c>
    </row>
    <row r="50" spans="3:15" x14ac:dyDescent="0.3">
      <c r="C50" s="10">
        <v>45</v>
      </c>
      <c r="D50" s="15">
        <v>38055</v>
      </c>
      <c r="E50" s="10">
        <v>1.2427999999999999</v>
      </c>
      <c r="F50" s="10">
        <v>1.8394999999999999</v>
      </c>
      <c r="G50" s="10">
        <v>8.9928057553956831E-3</v>
      </c>
      <c r="H50" s="10">
        <f t="shared" si="0"/>
        <v>4.6075499151239313E-3</v>
      </c>
      <c r="I50" s="10">
        <f t="shared" si="1"/>
        <v>-4.1145579557143909E-3</v>
      </c>
      <c r="J50" s="10">
        <f t="shared" si="2"/>
        <v>8.2733812949640304E-3</v>
      </c>
      <c r="K50" s="10">
        <f ca="1">_xll.RiskDuniform($C$6:$C$107)</f>
        <v>51</v>
      </c>
      <c r="L50" s="10">
        <v>27</v>
      </c>
      <c r="M50" s="10">
        <f t="shared" ca="1" si="3"/>
        <v>1.4955474991064996</v>
      </c>
      <c r="N50" s="10">
        <f t="shared" ca="1" si="4"/>
        <v>1.2695672126107225</v>
      </c>
      <c r="O50" s="10">
        <f t="shared" ca="1" si="5"/>
        <v>1.1179328111798916E-2</v>
      </c>
    </row>
    <row r="51" spans="3:15" x14ac:dyDescent="0.3">
      <c r="C51" s="10">
        <v>46</v>
      </c>
      <c r="D51" s="15">
        <v>38056</v>
      </c>
      <c r="E51" s="10">
        <v>1.2225999999999999</v>
      </c>
      <c r="F51" s="10">
        <v>1.8</v>
      </c>
      <c r="G51" s="10">
        <v>9.005763688760807E-3</v>
      </c>
      <c r="H51" s="10">
        <f t="shared" si="0"/>
        <v>-1.6253620856131315E-2</v>
      </c>
      <c r="I51" s="10">
        <f t="shared" si="1"/>
        <v>-2.1473226420222816E-2</v>
      </c>
      <c r="J51" s="10">
        <f t="shared" si="2"/>
        <v>1.4409221902017863E-3</v>
      </c>
      <c r="K51" s="10">
        <f ca="1">_xll.RiskDuniform($C$6:$C$107)</f>
        <v>51</v>
      </c>
      <c r="L51" s="10">
        <v>28</v>
      </c>
      <c r="M51" s="10">
        <f t="shared" ca="1" si="3"/>
        <v>1.4866497837491421</v>
      </c>
      <c r="N51" s="10">
        <f t="shared" ca="1" si="4"/>
        <v>1.271460519141542</v>
      </c>
      <c r="O51" s="10">
        <f t="shared" ca="1" si="5"/>
        <v>1.1258899960995489E-2</v>
      </c>
    </row>
    <row r="52" spans="3:15" x14ac:dyDescent="0.3">
      <c r="C52" s="10">
        <v>47</v>
      </c>
      <c r="D52" s="15">
        <v>38057</v>
      </c>
      <c r="E52" s="10">
        <v>1.2267999999999999</v>
      </c>
      <c r="F52" s="10">
        <v>1.8008</v>
      </c>
      <c r="G52" s="10">
        <v>9.0179457119668131E-3</v>
      </c>
      <c r="H52" s="10">
        <f t="shared" si="0"/>
        <v>3.4353018158023736E-3</v>
      </c>
      <c r="I52" s="10">
        <f t="shared" si="1"/>
        <v>4.4444444444439546E-4</v>
      </c>
      <c r="J52" s="10">
        <f t="shared" si="2"/>
        <v>1.3526918567949098E-3</v>
      </c>
      <c r="K52" s="10">
        <f ca="1">_xll.RiskDuniform($C$6:$C$107)</f>
        <v>51</v>
      </c>
      <c r="L52" s="10">
        <v>29</v>
      </c>
      <c r="M52" s="10">
        <f t="shared" ca="1" si="3"/>
        <v>1.4778050050846199</v>
      </c>
      <c r="N52" s="10">
        <f t="shared" ca="1" si="4"/>
        <v>1.2733566491618027</v>
      </c>
      <c r="O52" s="10">
        <f t="shared" ca="1" si="5"/>
        <v>1.133903818404935E-2</v>
      </c>
    </row>
    <row r="53" spans="3:15" x14ac:dyDescent="0.3">
      <c r="C53" s="10">
        <v>48</v>
      </c>
      <c r="D53" s="15">
        <v>38058</v>
      </c>
      <c r="E53" s="10">
        <v>1.2191000000000001</v>
      </c>
      <c r="F53" s="10">
        <v>1.7943</v>
      </c>
      <c r="G53" s="10">
        <v>9.0236419418877473E-3</v>
      </c>
      <c r="H53" s="10">
        <f t="shared" si="0"/>
        <v>-6.2764916856861905E-3</v>
      </c>
      <c r="I53" s="10">
        <f t="shared" si="1"/>
        <v>-3.6095068858284932E-3</v>
      </c>
      <c r="J53" s="10">
        <f t="shared" si="2"/>
        <v>6.3165493593239359E-4</v>
      </c>
      <c r="K53" s="10">
        <f ca="1">_xll.RiskDuniform($C$6:$C$107)</f>
        <v>51</v>
      </c>
      <c r="L53" s="10">
        <v>30</v>
      </c>
      <c r="M53" s="10">
        <f t="shared" ca="1" si="3"/>
        <v>1.4690128481676534</v>
      </c>
      <c r="N53" s="10">
        <f t="shared" ca="1" si="4"/>
        <v>1.2752556068821765</v>
      </c>
      <c r="O53" s="10">
        <f t="shared" ca="1" si="5"/>
        <v>1.1419746812277471E-2</v>
      </c>
    </row>
    <row r="54" spans="3:15" x14ac:dyDescent="0.3">
      <c r="C54" s="10">
        <v>49</v>
      </c>
      <c r="D54" s="15">
        <v>38061</v>
      </c>
      <c r="E54" s="10">
        <v>1.2242999999999999</v>
      </c>
      <c r="F54" s="10">
        <v>1.7992999999999999</v>
      </c>
      <c r="G54" s="10">
        <v>9.0514120202751618E-3</v>
      </c>
      <c r="H54" s="10">
        <f t="shared" si="0"/>
        <v>4.2654417193010181E-3</v>
      </c>
      <c r="I54" s="10">
        <f t="shared" si="1"/>
        <v>2.7866020174998011E-3</v>
      </c>
      <c r="J54" s="10">
        <f t="shared" si="2"/>
        <v>3.0774800868932735E-3</v>
      </c>
      <c r="K54" s="10">
        <f ca="1">_xll.RiskDuniform($C$6:$C$107)</f>
        <v>51</v>
      </c>
      <c r="L54" s="10">
        <v>31</v>
      </c>
      <c r="M54" s="10">
        <f t="shared" ca="1" si="3"/>
        <v>1.460272999926721</v>
      </c>
      <c r="N54" s="10">
        <f t="shared" ca="1" si="4"/>
        <v>1.2771573965196146</v>
      </c>
      <c r="O54" s="10">
        <f t="shared" ca="1" si="5"/>
        <v>1.15010299056908E-2</v>
      </c>
    </row>
    <row r="55" spans="3:15" x14ac:dyDescent="0.3">
      <c r="C55" s="10">
        <v>50</v>
      </c>
      <c r="D55" s="15">
        <v>38062</v>
      </c>
      <c r="E55" s="10">
        <v>1.2270000000000001</v>
      </c>
      <c r="F55" s="10">
        <v>1.8105</v>
      </c>
      <c r="G55" s="10">
        <v>9.1785222579164744E-3</v>
      </c>
      <c r="H55" s="10">
        <f t="shared" si="0"/>
        <v>2.2053418279834574E-3</v>
      </c>
      <c r="I55" s="10">
        <f t="shared" si="1"/>
        <v>6.2246429166898792E-3</v>
      </c>
      <c r="J55" s="10">
        <f t="shared" si="2"/>
        <v>1.4043139054612217E-2</v>
      </c>
      <c r="K55" s="10">
        <f ca="1">_xll.RiskDuniform($C$6:$C$107)</f>
        <v>51</v>
      </c>
      <c r="L55" s="10">
        <v>32</v>
      </c>
      <c r="M55" s="10">
        <f t="shared" ca="1" si="3"/>
        <v>1.4515851491529108</v>
      </c>
      <c r="N55" s="10">
        <f t="shared" ca="1" si="4"/>
        <v>1.279062022297357</v>
      </c>
      <c r="O55" s="10">
        <f t="shared" ca="1" si="5"/>
        <v>1.1582891553198492E-2</v>
      </c>
    </row>
    <row r="56" spans="3:15" x14ac:dyDescent="0.3">
      <c r="C56" s="10">
        <v>51</v>
      </c>
      <c r="D56" s="15">
        <v>38063</v>
      </c>
      <c r="E56" s="10">
        <v>1.2197</v>
      </c>
      <c r="F56" s="10">
        <v>1.8131999999999999</v>
      </c>
      <c r="G56" s="10">
        <v>9.2438528378628211E-3</v>
      </c>
      <c r="H56" s="10">
        <f t="shared" si="0"/>
        <v>-5.9494702526488048E-3</v>
      </c>
      <c r="I56" s="10">
        <f t="shared" si="1"/>
        <v>1.4913007456503313E-3</v>
      </c>
      <c r="J56" s="10">
        <f t="shared" si="2"/>
        <v>7.1177666851544794E-3</v>
      </c>
      <c r="K56" s="10">
        <f ca="1">_xll.RiskDuniform($C$6:$C$107)</f>
        <v>51</v>
      </c>
      <c r="L56" s="10">
        <v>33</v>
      </c>
      <c r="M56" s="10">
        <f t="shared" ref="M56:M87" ca="1" si="6">M55*(1+VLOOKUP($K56,lookup,M$19))</f>
        <v>1.4429489864888387</v>
      </c>
      <c r="N56" s="10">
        <f t="shared" ref="N56:N87" ca="1" si="7">N55*(1+VLOOKUP($K56,lookup,N$19))</f>
        <v>1.2809694884449421</v>
      </c>
      <c r="O56" s="10">
        <f t="shared" ref="O56:O87" ca="1" si="8">O55*(1+VLOOKUP($K56,lookup,O$19))</f>
        <v>1.1665335872813605E-2</v>
      </c>
    </row>
    <row r="57" spans="3:15" x14ac:dyDescent="0.3">
      <c r="C57" s="10">
        <v>52</v>
      </c>
      <c r="D57" s="15">
        <v>38064</v>
      </c>
      <c r="E57" s="10">
        <v>1.2392000000000001</v>
      </c>
      <c r="F57" s="10">
        <v>1.8363</v>
      </c>
      <c r="G57" s="10">
        <v>9.3808630393996256E-3</v>
      </c>
      <c r="H57" s="10">
        <f t="shared" si="0"/>
        <v>1.5987537919160508E-2</v>
      </c>
      <c r="I57" s="10">
        <f t="shared" si="1"/>
        <v>1.2739907346128459E-2</v>
      </c>
      <c r="J57" s="10">
        <f t="shared" si="2"/>
        <v>1.4821763602251513E-2</v>
      </c>
      <c r="K57" s="10">
        <f ca="1">_xll.RiskDuniform($C$6:$C$107)</f>
        <v>51</v>
      </c>
      <c r="L57" s="10">
        <v>34</v>
      </c>
      <c r="M57" s="10">
        <f t="shared" ca="1" si="6"/>
        <v>1.4343642044176337</v>
      </c>
      <c r="N57" s="10">
        <f t="shared" ca="1" si="7"/>
        <v>1.2828797991982153</v>
      </c>
      <c r="O57" s="10">
        <f t="shared" ca="1" si="8"/>
        <v>1.1748367011860255E-2</v>
      </c>
    </row>
    <row r="58" spans="3:15" x14ac:dyDescent="0.3">
      <c r="C58" s="10">
        <v>53</v>
      </c>
      <c r="D58" s="15">
        <v>38065</v>
      </c>
      <c r="E58" s="10">
        <v>1.2269000000000001</v>
      </c>
      <c r="F58" s="10">
        <v>1.827</v>
      </c>
      <c r="G58" s="10">
        <v>9.3484154435823121E-3</v>
      </c>
      <c r="H58" s="10">
        <f t="shared" si="0"/>
        <v>-9.9257585539057266E-3</v>
      </c>
      <c r="I58" s="10">
        <f t="shared" si="1"/>
        <v>-5.0645319392256631E-3</v>
      </c>
      <c r="J58" s="10">
        <f t="shared" si="2"/>
        <v>-3.4589137141256268E-3</v>
      </c>
      <c r="K58" s="10">
        <f ca="1">_xll.RiskDuniform($C$6:$C$107)</f>
        <v>51</v>
      </c>
      <c r="L58" s="10">
        <v>35</v>
      </c>
      <c r="M58" s="10">
        <f t="shared" ca="1" si="6"/>
        <v>1.4258304972519866</v>
      </c>
      <c r="N58" s="10">
        <f t="shared" ca="1" si="7"/>
        <v>1.2847929587993392</v>
      </c>
      <c r="O58" s="10">
        <f t="shared" ca="1" si="8"/>
        <v>1.1831989147182241E-2</v>
      </c>
    </row>
    <row r="59" spans="3:15" x14ac:dyDescent="0.3">
      <c r="C59" s="10">
        <v>54</v>
      </c>
      <c r="D59" s="15">
        <v>38068</v>
      </c>
      <c r="E59" s="10">
        <v>1.2367999999999999</v>
      </c>
      <c r="F59" s="10">
        <v>1.8485</v>
      </c>
      <c r="G59" s="10">
        <v>9.3597903406963685E-3</v>
      </c>
      <c r="H59" s="10">
        <f t="shared" si="0"/>
        <v>8.0691172874723261E-3</v>
      </c>
      <c r="I59" s="10">
        <f t="shared" si="1"/>
        <v>1.176792556102905E-2</v>
      </c>
      <c r="J59" s="10">
        <f t="shared" si="2"/>
        <v>1.2167727442906145E-3</v>
      </c>
      <c r="K59" s="10">
        <f ca="1">_xll.RiskDuniform($C$6:$C$107)</f>
        <v>51</v>
      </c>
      <c r="L59" s="10">
        <v>36</v>
      </c>
      <c r="M59" s="10">
        <f t="shared" ca="1" si="6"/>
        <v>1.4173475611232664</v>
      </c>
      <c r="N59" s="10">
        <f t="shared" ca="1" si="7"/>
        <v>1.286708971496803</v>
      </c>
      <c r="O59" s="10">
        <f t="shared" ca="1" si="8"/>
        <v>1.1916206485353164E-2</v>
      </c>
    </row>
    <row r="60" spans="3:15" x14ac:dyDescent="0.3">
      <c r="C60" s="10">
        <v>55</v>
      </c>
      <c r="D60" s="15">
        <v>38069</v>
      </c>
      <c r="E60" s="10">
        <v>1.2311000000000001</v>
      </c>
      <c r="F60" s="10">
        <v>1.8502000000000001</v>
      </c>
      <c r="G60" s="10">
        <v>9.3782237644190192E-3</v>
      </c>
      <c r="H60" s="10">
        <f t="shared" si="0"/>
        <v>-4.6086675291072254E-3</v>
      </c>
      <c r="I60" s="10">
        <f t="shared" si="1"/>
        <v>9.1966459291319168E-4</v>
      </c>
      <c r="J60" s="10">
        <f t="shared" si="2"/>
        <v>1.9694269905280015E-3</v>
      </c>
      <c r="K60" s="10">
        <f ca="1">_xll.RiskDuniform($C$6:$C$107)</f>
        <v>51</v>
      </c>
      <c r="L60" s="10">
        <v>37</v>
      </c>
      <c r="M60" s="10">
        <f t="shared" ca="1" si="6"/>
        <v>1.4089150939706991</v>
      </c>
      <c r="N60" s="10">
        <f t="shared" ca="1" si="7"/>
        <v>1.2886278415454311</v>
      </c>
      <c r="O60" s="10">
        <f t="shared" ca="1" si="8"/>
        <v>1.2001023262888034E-2</v>
      </c>
    </row>
    <row r="61" spans="3:15" x14ac:dyDescent="0.3">
      <c r="C61" s="10">
        <v>56</v>
      </c>
      <c r="D61" s="15">
        <v>38070</v>
      </c>
      <c r="E61" s="10">
        <v>1.2213000000000001</v>
      </c>
      <c r="F61" s="10">
        <v>1.8351</v>
      </c>
      <c r="G61" s="10">
        <v>9.4135366657253118E-3</v>
      </c>
      <c r="H61" s="10">
        <f t="shared" si="0"/>
        <v>-7.9603606530745108E-3</v>
      </c>
      <c r="I61" s="10">
        <f t="shared" si="1"/>
        <v>-8.161279861636641E-3</v>
      </c>
      <c r="J61" s="10">
        <f t="shared" si="2"/>
        <v>3.765414666289984E-3</v>
      </c>
      <c r="K61" s="10">
        <f ca="1">_xll.RiskDuniform($C$6:$C$107)</f>
        <v>51</v>
      </c>
      <c r="L61" s="10">
        <v>38</v>
      </c>
      <c r="M61" s="10">
        <f t="shared" ca="1" si="6"/>
        <v>1.4005327955306126</v>
      </c>
      <c r="N61" s="10">
        <f t="shared" ca="1" si="7"/>
        <v>1.2905495732063934</v>
      </c>
      <c r="O61" s="10">
        <f t="shared" ca="1" si="8"/>
        <v>1.2086443746456383E-2</v>
      </c>
    </row>
    <row r="62" spans="3:15" x14ac:dyDescent="0.3">
      <c r="C62" s="10">
        <v>57</v>
      </c>
      <c r="D62" s="15">
        <v>38071</v>
      </c>
      <c r="E62" s="10">
        <v>1.2170000000000001</v>
      </c>
      <c r="F62" s="10">
        <v>1.8099000000000001</v>
      </c>
      <c r="G62" s="10">
        <v>9.4286253064303216E-3</v>
      </c>
      <c r="H62" s="10">
        <f t="shared" si="0"/>
        <v>-3.5208384508310575E-3</v>
      </c>
      <c r="I62" s="10">
        <f t="shared" si="1"/>
        <v>-1.373222167729273E-2</v>
      </c>
      <c r="J62" s="10">
        <f t="shared" si="2"/>
        <v>1.60286630209319E-3</v>
      </c>
      <c r="K62" s="10">
        <f ca="1">_xll.RiskDuniform($C$6:$C$107)</f>
        <v>51</v>
      </c>
      <c r="L62" s="10">
        <v>39</v>
      </c>
      <c r="M62" s="10">
        <f t="shared" ca="1" si="6"/>
        <v>1.3922003673257441</v>
      </c>
      <c r="N62" s="10">
        <f t="shared" ca="1" si="7"/>
        <v>1.2924741707472147</v>
      </c>
      <c r="O62" s="10">
        <f t="shared" ca="1" si="8"/>
        <v>1.2172472233096905E-2</v>
      </c>
    </row>
    <row r="63" spans="3:15" x14ac:dyDescent="0.3">
      <c r="C63" s="10">
        <v>58</v>
      </c>
      <c r="D63" s="15">
        <v>38072</v>
      </c>
      <c r="E63" s="10">
        <v>1.2092000000000001</v>
      </c>
      <c r="F63" s="10">
        <v>1.8104</v>
      </c>
      <c r="G63" s="10">
        <v>9.4401963560842052E-3</v>
      </c>
      <c r="H63" s="10">
        <f t="shared" si="0"/>
        <v>-6.4092029580936965E-3</v>
      </c>
      <c r="I63" s="10">
        <f t="shared" si="1"/>
        <v>2.7625835681526325E-4</v>
      </c>
      <c r="J63" s="10">
        <f t="shared" si="2"/>
        <v>1.2272255262908932E-3</v>
      </c>
      <c r="K63" s="10">
        <f ca="1">_xll.RiskDuniform($C$6:$C$107)</f>
        <v>51</v>
      </c>
      <c r="L63" s="10">
        <v>40</v>
      </c>
      <c r="M63" s="10">
        <f t="shared" ca="1" si="6"/>
        <v>1.3839175126546128</v>
      </c>
      <c r="N63" s="10">
        <f t="shared" ca="1" si="7"/>
        <v>1.2944016384417838</v>
      </c>
      <c r="O63" s="10">
        <f t="shared" ca="1" si="8"/>
        <v>1.2259113050433611E-2</v>
      </c>
    </row>
    <row r="64" spans="3:15" x14ac:dyDescent="0.3">
      <c r="C64" s="10">
        <v>59</v>
      </c>
      <c r="D64" s="15">
        <v>38075</v>
      </c>
      <c r="E64" s="10">
        <v>1.2141</v>
      </c>
      <c r="F64" s="10">
        <v>1.8163</v>
      </c>
      <c r="G64" s="10">
        <v>9.4768764215314629E-3</v>
      </c>
      <c r="H64" s="10">
        <f t="shared" si="0"/>
        <v>4.0522659609658488E-3</v>
      </c>
      <c r="I64" s="10">
        <f t="shared" si="1"/>
        <v>3.2589482987185241E-3</v>
      </c>
      <c r="J64" s="10">
        <f t="shared" si="2"/>
        <v>3.8855193328280117E-3</v>
      </c>
      <c r="K64" s="10">
        <f ca="1">_xll.RiskDuniform($C$6:$C$107)</f>
        <v>51</v>
      </c>
      <c r="L64" s="10">
        <v>41</v>
      </c>
      <c r="M64" s="10">
        <f t="shared" ca="1" si="6"/>
        <v>1.3756839365809546</v>
      </c>
      <c r="N64" s="10">
        <f t="shared" ca="1" si="7"/>
        <v>1.296331980570363</v>
      </c>
      <c r="O64" s="10">
        <f t="shared" ca="1" si="8"/>
        <v>1.234637055689353E-2</v>
      </c>
    </row>
    <row r="65" spans="3:15" x14ac:dyDescent="0.3">
      <c r="C65" s="10">
        <v>60</v>
      </c>
      <c r="D65" s="15">
        <v>38076</v>
      </c>
      <c r="E65" s="10">
        <v>1.2202</v>
      </c>
      <c r="F65" s="10">
        <v>1.8283</v>
      </c>
      <c r="G65" s="10">
        <v>9.4688003030016094E-3</v>
      </c>
      <c r="H65" s="10">
        <f t="shared" si="0"/>
        <v>5.0242978337863391E-3</v>
      </c>
      <c r="I65" s="10">
        <f t="shared" si="1"/>
        <v>6.6068380774101255E-3</v>
      </c>
      <c r="J65" s="10">
        <f t="shared" si="2"/>
        <v>-8.5219202727014739E-4</v>
      </c>
      <c r="K65" s="10">
        <f ca="1">_xll.RiskDuniform($C$6:$C$107)</f>
        <v>51</v>
      </c>
      <c r="L65" s="10">
        <v>42</v>
      </c>
      <c r="M65" s="10">
        <f t="shared" ca="1" si="6"/>
        <v>1.3674993459232194</v>
      </c>
      <c r="N65" s="10">
        <f t="shared" ca="1" si="7"/>
        <v>1.2982652014195979</v>
      </c>
      <c r="O65" s="10">
        <f t="shared" ca="1" si="8"/>
        <v>1.243424914192596E-2</v>
      </c>
    </row>
    <row r="66" spans="3:15" x14ac:dyDescent="0.3">
      <c r="C66" s="10">
        <v>61</v>
      </c>
      <c r="D66" s="15">
        <v>38077</v>
      </c>
      <c r="E66" s="10">
        <v>1.2292000000000001</v>
      </c>
      <c r="F66" s="10">
        <v>1.84</v>
      </c>
      <c r="G66" s="10">
        <v>9.5987713572662694E-3</v>
      </c>
      <c r="H66" s="10">
        <f t="shared" si="0"/>
        <v>7.3758400262253065E-3</v>
      </c>
      <c r="I66" s="10">
        <f t="shared" si="1"/>
        <v>6.3993874090685571E-3</v>
      </c>
      <c r="J66" s="10">
        <f t="shared" si="2"/>
        <v>1.3726243040890746E-2</v>
      </c>
      <c r="K66" s="10">
        <f ca="1">_xll.RiskDuniform($C$6:$C$107)</f>
        <v>51</v>
      </c>
      <c r="L66" s="10">
        <v>43</v>
      </c>
      <c r="M66" s="10">
        <f t="shared" ca="1" si="6"/>
        <v>1.3593634492441324</v>
      </c>
      <c r="N66" s="10">
        <f t="shared" ca="1" si="7"/>
        <v>1.3002013052825268</v>
      </c>
      <c r="O66" s="10">
        <f t="shared" ca="1" si="8"/>
        <v>1.2522753226223272E-2</v>
      </c>
    </row>
    <row r="67" spans="3:15" x14ac:dyDescent="0.3">
      <c r="C67" s="10">
        <v>62</v>
      </c>
      <c r="D67" s="15">
        <v>38078</v>
      </c>
      <c r="E67" s="10">
        <v>1.2358</v>
      </c>
      <c r="F67" s="10">
        <v>1.8564000000000001</v>
      </c>
      <c r="G67" s="10">
        <v>9.643201542912247E-3</v>
      </c>
      <c r="H67" s="10">
        <f t="shared" si="0"/>
        <v>5.3693459160429049E-3</v>
      </c>
      <c r="I67" s="10">
        <f t="shared" si="1"/>
        <v>8.9130434782608535E-3</v>
      </c>
      <c r="J67" s="10">
        <f t="shared" si="2"/>
        <v>4.6287367405979437E-3</v>
      </c>
      <c r="K67" s="10">
        <f ca="1">_xll.RiskDuniform($C$6:$C$107)</f>
        <v>51</v>
      </c>
      <c r="L67" s="10">
        <v>44</v>
      </c>
      <c r="M67" s="10">
        <f t="shared" ca="1" si="6"/>
        <v>1.3512759568403163</v>
      </c>
      <c r="N67" s="10">
        <f t="shared" ca="1" si="7"/>
        <v>1.30214029645859</v>
      </c>
      <c r="O67" s="10">
        <f t="shared" ca="1" si="8"/>
        <v>1.2611887261943296E-2</v>
      </c>
    </row>
    <row r="68" spans="3:15" x14ac:dyDescent="0.3">
      <c r="C68" s="10">
        <v>63</v>
      </c>
      <c r="D68" s="15">
        <v>38079</v>
      </c>
      <c r="E68" s="10">
        <v>1.2109000000000001</v>
      </c>
      <c r="F68" s="10">
        <v>1.8292999999999999</v>
      </c>
      <c r="G68" s="10">
        <v>9.5648015303682454E-3</v>
      </c>
      <c r="H68" s="10">
        <f t="shared" si="0"/>
        <v>-2.0148891406376372E-2</v>
      </c>
      <c r="I68" s="10">
        <f t="shared" si="1"/>
        <v>-1.4598146951088194E-2</v>
      </c>
      <c r="J68" s="10">
        <f t="shared" si="2"/>
        <v>-8.1300813008129656E-3</v>
      </c>
      <c r="K68" s="10">
        <f ca="1">_xll.RiskDuniform($C$6:$C$107)</f>
        <v>51</v>
      </c>
      <c r="L68" s="10">
        <v>45</v>
      </c>
      <c r="M68" s="10">
        <f t="shared" ca="1" si="6"/>
        <v>1.3432365807319753</v>
      </c>
      <c r="N68" s="10">
        <f t="shared" ca="1" si="7"/>
        <v>1.3040821792536399</v>
      </c>
      <c r="O68" s="10">
        <f t="shared" ca="1" si="8"/>
        <v>1.2701655732933281E-2</v>
      </c>
    </row>
    <row r="69" spans="3:15" x14ac:dyDescent="0.3">
      <c r="C69" s="10">
        <v>64</v>
      </c>
      <c r="D69" s="15">
        <v>38082</v>
      </c>
      <c r="E69" s="10">
        <v>1.2008000000000001</v>
      </c>
      <c r="F69" s="10">
        <v>1.8140000000000001</v>
      </c>
      <c r="G69" s="10">
        <v>9.4912680334092638E-3</v>
      </c>
      <c r="H69" s="10">
        <f t="shared" si="0"/>
        <v>-8.3409034602361862E-3</v>
      </c>
      <c r="I69" s="10">
        <f t="shared" si="1"/>
        <v>-8.3638550265128023E-3</v>
      </c>
      <c r="J69" s="10">
        <f t="shared" si="2"/>
        <v>-7.6879271070615192E-3</v>
      </c>
      <c r="K69" s="10">
        <f ca="1">_xll.RiskDuniform($C$6:$C$107)</f>
        <v>51</v>
      </c>
      <c r="L69" s="10">
        <v>46</v>
      </c>
      <c r="M69" s="10">
        <f t="shared" ca="1" si="6"/>
        <v>1.3352450346526408</v>
      </c>
      <c r="N69" s="10">
        <f t="shared" ca="1" si="7"/>
        <v>1.3060269579799502</v>
      </c>
      <c r="O69" s="10">
        <f t="shared" ca="1" si="8"/>
        <v>1.2792063154955456E-2</v>
      </c>
    </row>
    <row r="70" spans="3:15" x14ac:dyDescent="0.3">
      <c r="C70" s="10">
        <v>65</v>
      </c>
      <c r="D70" s="15">
        <v>38083</v>
      </c>
      <c r="E70" s="10">
        <v>1.2089000000000001</v>
      </c>
      <c r="F70" s="10">
        <v>1.8373999999999999</v>
      </c>
      <c r="G70" s="10">
        <v>9.442870632672332E-3</v>
      </c>
      <c r="H70" s="10">
        <f t="shared" si="0"/>
        <v>6.7455029980013287E-3</v>
      </c>
      <c r="I70" s="10">
        <f t="shared" si="1"/>
        <v>1.28996692392502E-2</v>
      </c>
      <c r="J70" s="10">
        <f t="shared" si="2"/>
        <v>-5.0991501416431401E-3</v>
      </c>
      <c r="K70" s="10">
        <f ca="1">_xll.RiskDuniform($C$6:$C$107)</f>
        <v>51</v>
      </c>
      <c r="L70" s="10">
        <v>47</v>
      </c>
      <c r="M70" s="10">
        <f t="shared" ca="1" si="6"/>
        <v>1.3273010340389779</v>
      </c>
      <c r="N70" s="10">
        <f t="shared" ca="1" si="7"/>
        <v>1.3079746369562251</v>
      </c>
      <c r="O70" s="10">
        <f t="shared" ca="1" si="8"/>
        <v>1.2883114075914191E-2</v>
      </c>
    </row>
    <row r="71" spans="3:15" x14ac:dyDescent="0.3">
      <c r="C71" s="10">
        <v>66</v>
      </c>
      <c r="D71" s="15">
        <v>38084</v>
      </c>
      <c r="E71" s="10">
        <v>1.2171000000000001</v>
      </c>
      <c r="F71" s="10">
        <v>1.841</v>
      </c>
      <c r="G71" s="10">
        <v>9.5057034220532317E-3</v>
      </c>
      <c r="H71" s="10">
        <f t="shared" ref="H71:H107" si="9">(E71-E70)/E70</f>
        <v>6.7830258913061329E-3</v>
      </c>
      <c r="I71" s="10">
        <f t="shared" ref="I71:I107" si="10">(F71-F70)/F70</f>
        <v>1.9592903015130335E-3</v>
      </c>
      <c r="J71" s="10">
        <f t="shared" ref="J71:J107" si="11">(G71-G70)/G70</f>
        <v>6.6539923954372785E-3</v>
      </c>
      <c r="K71" s="10">
        <f ca="1">_xll.RiskDuniform($C$6:$C$107)</f>
        <v>51</v>
      </c>
      <c r="L71" s="10">
        <v>48</v>
      </c>
      <c r="M71" s="10">
        <f t="shared" ca="1" si="6"/>
        <v>1.3194042960206531</v>
      </c>
      <c r="N71" s="10">
        <f t="shared" ca="1" si="7"/>
        <v>1.3099252205076095</v>
      </c>
      <c r="O71" s="10">
        <f t="shared" ca="1" si="8"/>
        <v>1.2974813076084777E-2</v>
      </c>
    </row>
    <row r="72" spans="3:15" x14ac:dyDescent="0.3">
      <c r="C72" s="10">
        <v>67</v>
      </c>
      <c r="D72" s="15">
        <v>38085</v>
      </c>
      <c r="E72" s="10">
        <v>1.2088000000000001</v>
      </c>
      <c r="F72" s="10">
        <v>1.8325</v>
      </c>
      <c r="G72" s="10">
        <v>9.4250706880301613E-3</v>
      </c>
      <c r="H72" s="10">
        <f t="shared" si="9"/>
        <v>-6.8194889491413804E-3</v>
      </c>
      <c r="I72" s="10">
        <f t="shared" si="10"/>
        <v>-4.617055947854401E-3</v>
      </c>
      <c r="J72" s="10">
        <f t="shared" si="11"/>
        <v>-8.4825636192270033E-3</v>
      </c>
      <c r="K72" s="10">
        <f ca="1">_xll.RiskDuniform($C$6:$C$107)</f>
        <v>51</v>
      </c>
      <c r="L72" s="10">
        <v>49</v>
      </c>
      <c r="M72" s="10">
        <f t="shared" ca="1" si="6"/>
        <v>1.3115545394102612</v>
      </c>
      <c r="N72" s="10">
        <f t="shared" ca="1" si="7"/>
        <v>1.3118787129656986</v>
      </c>
      <c r="O72" s="10">
        <f t="shared" ca="1" si="8"/>
        <v>1.3067164768343841E-2</v>
      </c>
    </row>
    <row r="73" spans="3:15" x14ac:dyDescent="0.3">
      <c r="C73" s="10">
        <v>68</v>
      </c>
      <c r="D73" s="15">
        <v>38089</v>
      </c>
      <c r="E73" s="10">
        <v>1.2068000000000001</v>
      </c>
      <c r="F73" s="10">
        <v>1.8358000000000001</v>
      </c>
      <c r="G73" s="10">
        <v>9.4786729857819912E-3</v>
      </c>
      <c r="H73" s="10">
        <f t="shared" si="9"/>
        <v>-1.6545334215751172E-3</v>
      </c>
      <c r="I73" s="10">
        <f t="shared" si="10"/>
        <v>1.8008185538881749E-3</v>
      </c>
      <c r="J73" s="10">
        <f t="shared" si="11"/>
        <v>5.6872037914691576E-3</v>
      </c>
      <c r="K73" s="10">
        <f ca="1">_xll.RiskDuniform($C$6:$C$107)</f>
        <v>51</v>
      </c>
      <c r="L73" s="10">
        <v>50</v>
      </c>
      <c r="M73" s="10">
        <f t="shared" ca="1" si="6"/>
        <v>1.3037514846933134</v>
      </c>
      <c r="N73" s="10">
        <f t="shared" ca="1" si="7"/>
        <v>1.3138351186685471</v>
      </c>
      <c r="O73" s="10">
        <f t="shared" ca="1" si="8"/>
        <v>1.3160173798401384E-2</v>
      </c>
    </row>
    <row r="74" spans="3:15" x14ac:dyDescent="0.3">
      <c r="C74" s="10">
        <v>69</v>
      </c>
      <c r="D74" s="15">
        <v>38090</v>
      </c>
      <c r="E74" s="10">
        <v>1.1922999999999999</v>
      </c>
      <c r="F74" s="10">
        <v>1.8160000000000001</v>
      </c>
      <c r="G74" s="10">
        <v>9.3492894540014963E-3</v>
      </c>
      <c r="H74" s="10">
        <f t="shared" si="9"/>
        <v>-1.2015246934040585E-2</v>
      </c>
      <c r="I74" s="10">
        <f t="shared" si="10"/>
        <v>-1.0785488615317593E-2</v>
      </c>
      <c r="J74" s="10">
        <f t="shared" si="11"/>
        <v>-1.3649962602842212E-2</v>
      </c>
      <c r="K74" s="10">
        <f ca="1">_xll.RiskDuniform($C$6:$C$107)</f>
        <v>51</v>
      </c>
      <c r="L74" s="10">
        <v>51</v>
      </c>
      <c r="M74" s="10">
        <f t="shared" ca="1" si="6"/>
        <v>1.2959948540182837</v>
      </c>
      <c r="N74" s="10">
        <f t="shared" ca="1" si="7"/>
        <v>1.3157944419606791</v>
      </c>
      <c r="O74" s="10">
        <f t="shared" ca="1" si="8"/>
        <v>1.3253844845034489E-2</v>
      </c>
    </row>
    <row r="75" spans="3:15" x14ac:dyDescent="0.3">
      <c r="C75" s="10">
        <v>70</v>
      </c>
      <c r="D75" s="15">
        <v>38091</v>
      </c>
      <c r="E75" s="10">
        <v>1.194</v>
      </c>
      <c r="F75" s="10">
        <v>1.7902</v>
      </c>
      <c r="G75" s="10">
        <v>9.2140422003132768E-3</v>
      </c>
      <c r="H75" s="10">
        <f t="shared" si="9"/>
        <v>1.4258156504235804E-3</v>
      </c>
      <c r="I75" s="10">
        <f t="shared" si="10"/>
        <v>-1.4207048458149804E-2</v>
      </c>
      <c r="J75" s="10">
        <f t="shared" si="11"/>
        <v>-1.446604625449196E-2</v>
      </c>
      <c r="K75" s="10">
        <f ca="1">_xll.RiskDuniform($C$6:$C$107)</f>
        <v>51</v>
      </c>
      <c r="L75" s="10">
        <v>52</v>
      </c>
      <c r="M75" s="10">
        <f t="shared" ca="1" si="6"/>
        <v>1.288284371186716</v>
      </c>
      <c r="N75" s="10">
        <f t="shared" ca="1" si="7"/>
        <v>1.3177566871930975</v>
      </c>
      <c r="O75" s="10">
        <f t="shared" ca="1" si="8"/>
        <v>1.3348182620322682E-2</v>
      </c>
    </row>
    <row r="76" spans="3:15" x14ac:dyDescent="0.3">
      <c r="C76" s="10">
        <v>71</v>
      </c>
      <c r="D76" s="15">
        <v>38092</v>
      </c>
      <c r="E76" s="10">
        <v>1.1914</v>
      </c>
      <c r="F76" s="10">
        <v>1.7785</v>
      </c>
      <c r="G76" s="10">
        <v>9.2097992263768646E-3</v>
      </c>
      <c r="H76" s="10">
        <f t="shared" si="9"/>
        <v>-2.1775544388609176E-3</v>
      </c>
      <c r="I76" s="10">
        <f t="shared" si="10"/>
        <v>-6.5355826164674585E-3</v>
      </c>
      <c r="J76" s="10">
        <f t="shared" si="11"/>
        <v>-4.6048996131881705E-4</v>
      </c>
      <c r="K76" s="10">
        <f ca="1">_xll.RiskDuniform($C$6:$C$107)</f>
        <v>51</v>
      </c>
      <c r="L76" s="10">
        <v>53</v>
      </c>
      <c r="M76" s="10">
        <f t="shared" ca="1" si="6"/>
        <v>1.2806197616433883</v>
      </c>
      <c r="N76" s="10">
        <f t="shared" ca="1" si="7"/>
        <v>1.3197218587232942</v>
      </c>
      <c r="O76" s="10">
        <f t="shared" ca="1" si="8"/>
        <v>1.3443191869884973E-2</v>
      </c>
    </row>
    <row r="77" spans="3:15" x14ac:dyDescent="0.3">
      <c r="C77" s="10">
        <v>72</v>
      </c>
      <c r="D77" s="15">
        <v>38093</v>
      </c>
      <c r="E77" s="10">
        <v>1.2024999999999999</v>
      </c>
      <c r="F77" s="10">
        <v>1.8004</v>
      </c>
      <c r="G77" s="10">
        <v>9.2859132695700623E-3</v>
      </c>
      <c r="H77" s="10">
        <f t="shared" si="9"/>
        <v>9.3167701863353086E-3</v>
      </c>
      <c r="I77" s="10">
        <f t="shared" si="10"/>
        <v>1.2313747540061867E-2</v>
      </c>
      <c r="J77" s="10">
        <f t="shared" si="11"/>
        <v>8.2644628099174042E-3</v>
      </c>
      <c r="K77" s="10">
        <f ca="1">_xll.RiskDuniform($C$6:$C$107)</f>
        <v>51</v>
      </c>
      <c r="L77" s="10">
        <v>54</v>
      </c>
      <c r="M77" s="10">
        <f t="shared" ca="1" si="6"/>
        <v>1.2730007524665368</v>
      </c>
      <c r="N77" s="10">
        <f t="shared" ca="1" si="7"/>
        <v>1.3216899609152593</v>
      </c>
      <c r="O77" s="10">
        <f t="shared" ca="1" si="8"/>
        <v>1.3538877373118581E-2</v>
      </c>
    </row>
    <row r="78" spans="3:15" x14ac:dyDescent="0.3">
      <c r="C78" s="10">
        <v>73</v>
      </c>
      <c r="D78" s="15">
        <v>38096</v>
      </c>
      <c r="E78" s="10">
        <v>1.2019</v>
      </c>
      <c r="F78" s="10">
        <v>1.8055000000000001</v>
      </c>
      <c r="G78" s="10">
        <v>9.2165898617511521E-3</v>
      </c>
      <c r="H78" s="10">
        <f t="shared" si="9"/>
        <v>-4.9896049896044404E-4</v>
      </c>
      <c r="I78" s="10">
        <f t="shared" si="10"/>
        <v>2.8327038435903714E-3</v>
      </c>
      <c r="J78" s="10">
        <f t="shared" si="11"/>
        <v>-7.4654377880184388E-3</v>
      </c>
      <c r="K78" s="10">
        <f ca="1">_xll.RiskDuniform($C$6:$C$107)</f>
        <v>51</v>
      </c>
      <c r="L78" s="10">
        <v>55</v>
      </c>
      <c r="M78" s="10">
        <f t="shared" ca="1" si="6"/>
        <v>1.2654270723581376</v>
      </c>
      <c r="N78" s="10">
        <f t="shared" ca="1" si="7"/>
        <v>1.3236609981394907</v>
      </c>
      <c r="O78" s="10">
        <f t="shared" ca="1" si="8"/>
        <v>1.3635243943439356E-2</v>
      </c>
    </row>
    <row r="79" spans="3:15" x14ac:dyDescent="0.3">
      <c r="C79" s="10">
        <v>74</v>
      </c>
      <c r="D79" s="15">
        <v>38097</v>
      </c>
      <c r="E79" s="10">
        <v>1.1910000000000001</v>
      </c>
      <c r="F79" s="10">
        <v>1.7914000000000001</v>
      </c>
      <c r="G79" s="10">
        <v>9.2225398874850126E-3</v>
      </c>
      <c r="H79" s="10">
        <f t="shared" si="9"/>
        <v>-9.0689741243031117E-3</v>
      </c>
      <c r="I79" s="10">
        <f t="shared" si="10"/>
        <v>-7.8094710606480206E-3</v>
      </c>
      <c r="J79" s="10">
        <f t="shared" si="11"/>
        <v>6.4557779212387305E-4</v>
      </c>
      <c r="K79" s="10">
        <f ca="1">_xll.RiskDuniform($C$6:$C$107)</f>
        <v>51</v>
      </c>
      <c r="L79" s="10">
        <v>56</v>
      </c>
      <c r="M79" s="10">
        <f t="shared" ca="1" si="6"/>
        <v>1.2578984516342464</v>
      </c>
      <c r="N79" s="10">
        <f t="shared" ca="1" si="7"/>
        <v>1.3256349747730043</v>
      </c>
      <c r="O79" s="10">
        <f t="shared" ca="1" si="8"/>
        <v>1.3732296428523924E-2</v>
      </c>
    </row>
    <row r="80" spans="3:15" x14ac:dyDescent="0.3">
      <c r="C80" s="10">
        <v>75</v>
      </c>
      <c r="D80" s="15">
        <v>38098</v>
      </c>
      <c r="E80" s="10">
        <v>1.1853</v>
      </c>
      <c r="F80" s="10">
        <v>1.772</v>
      </c>
      <c r="G80" s="10">
        <v>9.1282519397535376E-3</v>
      </c>
      <c r="H80" s="10">
        <f t="shared" si="9"/>
        <v>-4.7858942065491508E-3</v>
      </c>
      <c r="I80" s="10">
        <f t="shared" si="10"/>
        <v>-1.0829518812102312E-2</v>
      </c>
      <c r="J80" s="10">
        <f t="shared" si="11"/>
        <v>-1.0223642172523844E-2</v>
      </c>
      <c r="K80" s="10">
        <f ca="1">_xll.RiskDuniform($C$6:$C$107)</f>
        <v>51</v>
      </c>
      <c r="L80" s="10">
        <v>57</v>
      </c>
      <c r="M80" s="10">
        <f t="shared" ca="1" si="6"/>
        <v>1.2504146222153956</v>
      </c>
      <c r="N80" s="10">
        <f t="shared" ca="1" si="7"/>
        <v>1.3276118951993434</v>
      </c>
      <c r="O80" s="10">
        <f t="shared" ca="1" si="8"/>
        <v>1.3830039710553538E-2</v>
      </c>
    </row>
    <row r="81" spans="3:15" x14ac:dyDescent="0.3">
      <c r="C81" s="10">
        <v>76</v>
      </c>
      <c r="D81" s="15">
        <v>38099</v>
      </c>
      <c r="E81" s="10">
        <v>1.1860999999999999</v>
      </c>
      <c r="F81" s="10">
        <v>1.7684</v>
      </c>
      <c r="G81" s="10">
        <v>9.1033227127901694E-3</v>
      </c>
      <c r="H81" s="10">
        <f t="shared" si="9"/>
        <v>6.7493461570902887E-4</v>
      </c>
      <c r="I81" s="10">
        <f t="shared" si="10"/>
        <v>-2.0316027088036386E-3</v>
      </c>
      <c r="J81" s="10">
        <f t="shared" si="11"/>
        <v>-2.730996813836982E-3</v>
      </c>
      <c r="K81" s="10">
        <f ca="1">_xll.RiskDuniform($C$6:$C$107)</f>
        <v>51</v>
      </c>
      <c r="L81" s="10">
        <v>58</v>
      </c>
      <c r="M81" s="10">
        <f t="shared" ca="1" si="6"/>
        <v>1.2429753176170479</v>
      </c>
      <c r="N81" s="10">
        <f t="shared" ca="1" si="7"/>
        <v>1.3295917638085883</v>
      </c>
      <c r="O81" s="10">
        <f t="shared" ca="1" si="8"/>
        <v>1.392847870645968E-2</v>
      </c>
    </row>
    <row r="82" spans="3:15" x14ac:dyDescent="0.3">
      <c r="C82" s="10">
        <v>77</v>
      </c>
      <c r="D82" s="15">
        <v>38100</v>
      </c>
      <c r="E82" s="10">
        <v>1.1801999999999999</v>
      </c>
      <c r="F82" s="10">
        <v>1.7674000000000001</v>
      </c>
      <c r="G82" s="10">
        <v>9.1424392027793025E-3</v>
      </c>
      <c r="H82" s="10">
        <f t="shared" si="9"/>
        <v>-4.9742854734002332E-3</v>
      </c>
      <c r="I82" s="10">
        <f t="shared" si="10"/>
        <v>-5.654829224156808E-4</v>
      </c>
      <c r="J82" s="10">
        <f t="shared" si="11"/>
        <v>4.2969464253062705E-3</v>
      </c>
      <c r="K82" s="10">
        <f ca="1">_xll.RiskDuniform($C$6:$C$107)</f>
        <v>51</v>
      </c>
      <c r="L82" s="10">
        <v>59</v>
      </c>
      <c r="M82" s="10">
        <f t="shared" ca="1" si="6"/>
        <v>1.2355802729401086</v>
      </c>
      <c r="N82" s="10">
        <f t="shared" ca="1" si="7"/>
        <v>1.3315745849973666</v>
      </c>
      <c r="O82" s="10">
        <f t="shared" ca="1" si="8"/>
        <v>1.4027618368171403E-2</v>
      </c>
    </row>
    <row r="83" spans="3:15" x14ac:dyDescent="0.3">
      <c r="C83" s="10">
        <v>78</v>
      </c>
      <c r="D83" s="15">
        <v>38103</v>
      </c>
      <c r="E83" s="10">
        <v>1.1851</v>
      </c>
      <c r="F83" s="10">
        <v>1.7857000000000001</v>
      </c>
      <c r="G83" s="10">
        <v>9.2123445416858601E-3</v>
      </c>
      <c r="H83" s="10">
        <f t="shared" si="9"/>
        <v>4.1518386714117323E-3</v>
      </c>
      <c r="I83" s="10">
        <f t="shared" si="10"/>
        <v>1.0354192599298394E-2</v>
      </c>
      <c r="J83" s="10">
        <f t="shared" si="11"/>
        <v>7.6462459695992744E-3</v>
      </c>
      <c r="K83" s="10">
        <f ca="1">_xll.RiskDuniform($C$6:$C$107)</f>
        <v>51</v>
      </c>
      <c r="L83" s="10">
        <v>60</v>
      </c>
      <c r="M83" s="10">
        <f t="shared" ca="1" si="6"/>
        <v>1.2282292248614917</v>
      </c>
      <c r="N83" s="10">
        <f t="shared" ca="1" si="7"/>
        <v>1.3335603631688622</v>
      </c>
      <c r="O83" s="10">
        <f t="shared" ca="1" si="8"/>
        <v>1.4127463682864435E-2</v>
      </c>
    </row>
    <row r="84" spans="3:15" x14ac:dyDescent="0.3">
      <c r="C84" s="10">
        <v>79</v>
      </c>
      <c r="D84" s="15">
        <v>38104</v>
      </c>
      <c r="E84" s="10">
        <v>1.1927000000000001</v>
      </c>
      <c r="F84" s="10">
        <v>1.7925</v>
      </c>
      <c r="G84" s="10">
        <v>9.1340884179758851E-3</v>
      </c>
      <c r="H84" s="10">
        <f t="shared" si="9"/>
        <v>6.4129609315669994E-3</v>
      </c>
      <c r="I84" s="10">
        <f t="shared" si="10"/>
        <v>3.8080304642436674E-3</v>
      </c>
      <c r="J84" s="10">
        <f t="shared" si="11"/>
        <v>-8.4947022287177928E-3</v>
      </c>
      <c r="K84" s="10">
        <f ca="1">_xll.RiskDuniform($C$6:$C$107)</f>
        <v>51</v>
      </c>
      <c r="L84" s="10">
        <v>61</v>
      </c>
      <c r="M84" s="10">
        <f t="shared" ca="1" si="6"/>
        <v>1.2209219116247443</v>
      </c>
      <c r="N84" s="10">
        <f t="shared" ca="1" si="7"/>
        <v>1.3355491027328257</v>
      </c>
      <c r="O84" s="10">
        <f t="shared" ca="1" si="8"/>
        <v>1.4228019673212057E-2</v>
      </c>
    </row>
    <row r="85" spans="3:15" x14ac:dyDescent="0.3">
      <c r="C85" s="10">
        <v>80</v>
      </c>
      <c r="D85" s="15">
        <v>38105</v>
      </c>
      <c r="E85" s="10">
        <v>1.1830000000000001</v>
      </c>
      <c r="F85" s="10">
        <v>1.772</v>
      </c>
      <c r="G85" s="10">
        <v>9.1033227127901694E-3</v>
      </c>
      <c r="H85" s="10">
        <f t="shared" si="9"/>
        <v>-8.13280791481516E-3</v>
      </c>
      <c r="I85" s="10">
        <f t="shared" si="10"/>
        <v>-1.1436541143654094E-2</v>
      </c>
      <c r="J85" s="10">
        <f t="shared" si="11"/>
        <v>-3.3682294037321535E-3</v>
      </c>
      <c r="K85" s="10">
        <f ca="1">_xll.RiskDuniform($C$6:$C$107)</f>
        <v>51</v>
      </c>
      <c r="L85" s="10">
        <v>62</v>
      </c>
      <c r="M85" s="10">
        <f t="shared" ca="1" si="6"/>
        <v>1.2136580730307258</v>
      </c>
      <c r="N85" s="10">
        <f t="shared" ca="1" si="7"/>
        <v>1.3375408081055837</v>
      </c>
      <c r="O85" s="10">
        <f t="shared" ca="1" si="8"/>
        <v>1.4329291397637769E-2</v>
      </c>
    </row>
    <row r="86" spans="3:15" x14ac:dyDescent="0.3">
      <c r="C86" s="10">
        <v>81</v>
      </c>
      <c r="D86" s="15">
        <v>38106</v>
      </c>
      <c r="E86" s="10">
        <v>1.1944999999999999</v>
      </c>
      <c r="F86" s="10">
        <v>1.7750999999999999</v>
      </c>
      <c r="G86" s="10">
        <v>9.0942160785740279E-3</v>
      </c>
      <c r="H86" s="10">
        <f t="shared" si="9"/>
        <v>9.7210481825865114E-3</v>
      </c>
      <c r="I86" s="10">
        <f t="shared" si="10"/>
        <v>1.7494356659141538E-3</v>
      </c>
      <c r="J86" s="10">
        <f t="shared" si="11"/>
        <v>-1.0003637686431387E-3</v>
      </c>
      <c r="K86" s="10">
        <f ca="1">_xll.RiskDuniform($C$6:$C$107)</f>
        <v>51</v>
      </c>
      <c r="L86" s="10">
        <v>63</v>
      </c>
      <c r="M86" s="10">
        <f t="shared" ca="1" si="6"/>
        <v>1.2064374504283424</v>
      </c>
      <c r="N86" s="10">
        <f t="shared" ca="1" si="7"/>
        <v>1.3395354837100493</v>
      </c>
      <c r="O86" s="10">
        <f t="shared" ca="1" si="8"/>
        <v>1.4431283950569746E-2</v>
      </c>
    </row>
    <row r="87" spans="3:15" x14ac:dyDescent="0.3">
      <c r="C87" s="10">
        <v>82</v>
      </c>
      <c r="D87" s="15">
        <v>38107</v>
      </c>
      <c r="E87" s="10">
        <v>1.1975</v>
      </c>
      <c r="F87" s="10">
        <v>1.7744</v>
      </c>
      <c r="G87" s="10">
        <v>9.0604330887016395E-3</v>
      </c>
      <c r="H87" s="10">
        <f t="shared" si="9"/>
        <v>2.5115110925074207E-3</v>
      </c>
      <c r="I87" s="10">
        <f t="shared" si="10"/>
        <v>-3.9434398062076668E-4</v>
      </c>
      <c r="J87" s="10">
        <f t="shared" si="11"/>
        <v>-3.714777566367837E-3</v>
      </c>
      <c r="K87" s="10">
        <f ca="1">_xll.RiskDuniform($C$6:$C$107)</f>
        <v>51</v>
      </c>
      <c r="L87" s="10">
        <v>64</v>
      </c>
      <c r="M87" s="10">
        <f t="shared" ca="1" si="6"/>
        <v>1.1992597867053374</v>
      </c>
      <c r="N87" s="10">
        <f t="shared" ca="1" si="7"/>
        <v>1.341533133975731</v>
      </c>
      <c r="O87" s="10">
        <f t="shared" ca="1" si="8"/>
        <v>1.4534002462697116E-2</v>
      </c>
    </row>
    <row r="88" spans="3:15" x14ac:dyDescent="0.3">
      <c r="C88" s="10">
        <v>83</v>
      </c>
      <c r="D88" s="15">
        <v>38110</v>
      </c>
      <c r="E88" s="10">
        <v>1.1937</v>
      </c>
      <c r="F88" s="10">
        <v>1.772</v>
      </c>
      <c r="G88" s="10">
        <v>9.0628965017219495E-3</v>
      </c>
      <c r="H88" s="10">
        <f t="shared" si="9"/>
        <v>-3.1732776617954283E-3</v>
      </c>
      <c r="I88" s="10">
        <f t="shared" si="10"/>
        <v>-1.3525698827772531E-3</v>
      </c>
      <c r="J88" s="10">
        <f t="shared" si="11"/>
        <v>2.7188689505162406E-4</v>
      </c>
      <c r="K88" s="10">
        <f ca="1">_xll.RiskDuniform($C$6:$C$107)</f>
        <v>51</v>
      </c>
      <c r="L88" s="10">
        <v>65</v>
      </c>
      <c r="M88" s="10">
        <f t="shared" ref="M88:M119" ca="1" si="12">M87*(1+VLOOKUP($K88,lookup,M$19))</f>
        <v>1.192124826279136</v>
      </c>
      <c r="N88" s="10">
        <f t="shared" ref="N88:N119" ca="1" si="13">N87*(1+VLOOKUP($K88,lookup,N$19))</f>
        <v>1.3435337633387436</v>
      </c>
      <c r="O88" s="10">
        <f t="shared" ref="O88:O119" ca="1" si="14">O87*(1+VLOOKUP($K88,lookup,O$19))</f>
        <v>1.4637452101228054E-2</v>
      </c>
    </row>
    <row r="89" spans="3:15" x14ac:dyDescent="0.3">
      <c r="C89" s="10">
        <v>84</v>
      </c>
      <c r="D89" s="15">
        <v>38111</v>
      </c>
      <c r="E89" s="10">
        <v>1.2076</v>
      </c>
      <c r="F89" s="10">
        <v>1.7907</v>
      </c>
      <c r="G89" s="10">
        <v>9.0892564988183967E-3</v>
      </c>
      <c r="H89" s="10">
        <f t="shared" si="9"/>
        <v>1.1644466783949085E-2</v>
      </c>
      <c r="I89" s="10">
        <f t="shared" si="10"/>
        <v>1.0553047404063171E-2</v>
      </c>
      <c r="J89" s="10">
        <f t="shared" si="11"/>
        <v>2.9085620796219821E-3</v>
      </c>
      <c r="K89" s="10">
        <f ca="1">_xll.RiskDuniform($C$6:$C$107)</f>
        <v>51</v>
      </c>
      <c r="L89" s="10">
        <v>66</v>
      </c>
      <c r="M89" s="10">
        <f t="shared" ca="1" si="12"/>
        <v>1.1850323150877442</v>
      </c>
      <c r="N89" s="10">
        <f t="shared" ca="1" si="13"/>
        <v>1.345537376241817</v>
      </c>
      <c r="O89" s="10">
        <f t="shared" ca="1" si="14"/>
        <v>1.4741638070149721E-2</v>
      </c>
    </row>
    <row r="90" spans="3:15" x14ac:dyDescent="0.3">
      <c r="C90" s="10">
        <v>85</v>
      </c>
      <c r="D90" s="15">
        <v>38112</v>
      </c>
      <c r="E90" s="10">
        <v>1.2164999999999999</v>
      </c>
      <c r="F90" s="10">
        <v>1.7931999999999999</v>
      </c>
      <c r="G90" s="10">
        <v>9.2165898617511521E-3</v>
      </c>
      <c r="H90" s="10">
        <f t="shared" si="9"/>
        <v>7.3699900629346704E-3</v>
      </c>
      <c r="I90" s="10">
        <f t="shared" si="10"/>
        <v>1.3961020829842781E-3</v>
      </c>
      <c r="J90" s="10">
        <f t="shared" si="11"/>
        <v>1.4009216589861742E-2</v>
      </c>
      <c r="K90" s="10">
        <f ca="1">_xll.RiskDuniform($C$6:$C$107)</f>
        <v>51</v>
      </c>
      <c r="L90" s="10">
        <v>67</v>
      </c>
      <c r="M90" s="10">
        <f t="shared" ca="1" si="12"/>
        <v>1.177982000580702</v>
      </c>
      <c r="N90" s="10">
        <f t="shared" ca="1" si="13"/>
        <v>1.3475439771343067</v>
      </c>
      <c r="O90" s="10">
        <f t="shared" ca="1" si="14"/>
        <v>1.4846565610490038E-2</v>
      </c>
    </row>
    <row r="91" spans="3:15" x14ac:dyDescent="0.3">
      <c r="C91" s="10">
        <v>86</v>
      </c>
      <c r="D91" s="15">
        <v>38113</v>
      </c>
      <c r="E91" s="10">
        <v>1.2090000000000001</v>
      </c>
      <c r="F91" s="10">
        <v>1.7941</v>
      </c>
      <c r="G91" s="10">
        <v>9.1257528746121561E-3</v>
      </c>
      <c r="H91" s="10">
        <f t="shared" si="9"/>
        <v>-6.1652281134400664E-3</v>
      </c>
      <c r="I91" s="10">
        <f t="shared" si="10"/>
        <v>5.0189605175112817E-4</v>
      </c>
      <c r="J91" s="10">
        <f t="shared" si="11"/>
        <v>-9.8558131045810588E-3</v>
      </c>
      <c r="K91" s="10">
        <f ca="1">_xll.RiskDuniform($C$6:$C$107)</f>
        <v>51</v>
      </c>
      <c r="L91" s="10">
        <v>68</v>
      </c>
      <c r="M91" s="10">
        <f t="shared" ca="1" si="12"/>
        <v>1.1709736317100914</v>
      </c>
      <c r="N91" s="10">
        <f t="shared" ca="1" si="13"/>
        <v>1.3495535704722037</v>
      </c>
      <c r="O91" s="10">
        <f t="shared" ca="1" si="14"/>
        <v>1.4952240000581344E-2</v>
      </c>
    </row>
    <row r="92" spans="3:15" x14ac:dyDescent="0.3">
      <c r="C92" s="10">
        <v>87</v>
      </c>
      <c r="D92" s="15">
        <v>38114</v>
      </c>
      <c r="E92" s="10">
        <v>1.1884999999999999</v>
      </c>
      <c r="F92" s="10">
        <v>1.7842</v>
      </c>
      <c r="G92" s="10">
        <v>8.9047195013357075E-3</v>
      </c>
      <c r="H92" s="10">
        <f t="shared" si="9"/>
        <v>-1.6956162117452593E-2</v>
      </c>
      <c r="I92" s="10">
        <f t="shared" si="10"/>
        <v>-5.5180870631514516E-3</v>
      </c>
      <c r="J92" s="10">
        <f t="shared" si="11"/>
        <v>-2.4220837043633238E-2</v>
      </c>
      <c r="K92" s="10">
        <f ca="1">_xll.RiskDuniform($C$6:$C$107)</f>
        <v>51</v>
      </c>
      <c r="L92" s="10">
        <v>69</v>
      </c>
      <c r="M92" s="10">
        <f t="shared" ca="1" si="12"/>
        <v>1.164006958921596</v>
      </c>
      <c r="N92" s="10">
        <f t="shared" ca="1" si="13"/>
        <v>1.3515661607181439</v>
      </c>
      <c r="O92" s="10">
        <f t="shared" ca="1" si="14"/>
        <v>1.5058666556325918E-2</v>
      </c>
    </row>
    <row r="93" spans="3:15" x14ac:dyDescent="0.3">
      <c r="C93" s="10">
        <v>88</v>
      </c>
      <c r="D93" s="15">
        <v>38117</v>
      </c>
      <c r="E93" s="10">
        <v>1.1834</v>
      </c>
      <c r="F93" s="10">
        <v>1.7723</v>
      </c>
      <c r="G93" s="10">
        <v>8.7696220292905382E-3</v>
      </c>
      <c r="H93" s="10">
        <f t="shared" si="9"/>
        <v>-4.2911232646191694E-3</v>
      </c>
      <c r="I93" s="10">
        <f t="shared" si="10"/>
        <v>-6.6696558681762254E-3</v>
      </c>
      <c r="J93" s="10">
        <f t="shared" si="11"/>
        <v>-1.5171446110672509E-2</v>
      </c>
      <c r="K93" s="10">
        <f ca="1">_xll.RiskDuniform($C$6:$C$107)</f>
        <v>51</v>
      </c>
      <c r="L93" s="10">
        <v>70</v>
      </c>
      <c r="M93" s="10">
        <f t="shared" ca="1" si="12"/>
        <v>1.1570817341456157</v>
      </c>
      <c r="N93" s="10">
        <f t="shared" ca="1" si="13"/>
        <v>1.3535817523414186</v>
      </c>
      <c r="O93" s="10">
        <f t="shared" ca="1" si="14"/>
        <v>1.5165850631463385E-2</v>
      </c>
    </row>
    <row r="94" spans="3:15" x14ac:dyDescent="0.3">
      <c r="C94" s="10">
        <v>89</v>
      </c>
      <c r="D94" s="15">
        <v>38118</v>
      </c>
      <c r="E94" s="10">
        <v>1.1818</v>
      </c>
      <c r="F94" s="10">
        <v>1.7544</v>
      </c>
      <c r="G94" s="10">
        <v>8.7973959707926454E-3</v>
      </c>
      <c r="H94" s="10">
        <f t="shared" si="9"/>
        <v>-1.3520365049856733E-3</v>
      </c>
      <c r="I94" s="10">
        <f t="shared" si="10"/>
        <v>-1.0099870225131201E-2</v>
      </c>
      <c r="J94" s="10">
        <f t="shared" si="11"/>
        <v>3.1670625494852854E-3</v>
      </c>
      <c r="K94" s="10">
        <f ca="1">_xll.RiskDuniform($C$6:$C$107)</f>
        <v>51</v>
      </c>
      <c r="L94" s="10">
        <v>71</v>
      </c>
      <c r="M94" s="10">
        <f t="shared" ca="1" si="12"/>
        <v>1.1501977107884331</v>
      </c>
      <c r="N94" s="10">
        <f t="shared" ca="1" si="13"/>
        <v>1.3556003498179841</v>
      </c>
      <c r="O94" s="10">
        <f t="shared" ca="1" si="14"/>
        <v>1.5273797617840045E-2</v>
      </c>
    </row>
    <row r="95" spans="3:15" x14ac:dyDescent="0.3">
      <c r="C95" s="10">
        <v>90</v>
      </c>
      <c r="D95" s="15">
        <v>38119</v>
      </c>
      <c r="E95" s="10">
        <v>1.1911</v>
      </c>
      <c r="F95" s="10">
        <v>1.7743</v>
      </c>
      <c r="G95" s="10">
        <v>8.8331419485911146E-3</v>
      </c>
      <c r="H95" s="10">
        <f t="shared" si="9"/>
        <v>7.8693518361821688E-3</v>
      </c>
      <c r="I95" s="10">
        <f t="shared" si="10"/>
        <v>1.1342909256725963E-2</v>
      </c>
      <c r="J95" s="10">
        <f t="shared" si="11"/>
        <v>4.0632452963519881E-3</v>
      </c>
      <c r="K95" s="10">
        <f ca="1">_xll.RiskDuniform($C$6:$C$107)</f>
        <v>51</v>
      </c>
      <c r="L95" s="10">
        <v>72</v>
      </c>
      <c r="M95" s="10">
        <f t="shared" ca="1" si="12"/>
        <v>1.1433546437234325</v>
      </c>
      <c r="N95" s="10">
        <f t="shared" ca="1" si="13"/>
        <v>1.3576219576304713</v>
      </c>
      <c r="O95" s="10">
        <f t="shared" ca="1" si="14"/>
        <v>1.5382512945680099E-2</v>
      </c>
    </row>
    <row r="96" spans="3:15" x14ac:dyDescent="0.3">
      <c r="C96" s="10">
        <v>91</v>
      </c>
      <c r="D96" s="15">
        <v>38120</v>
      </c>
      <c r="E96" s="10">
        <v>1.1800999999999999</v>
      </c>
      <c r="F96" s="10">
        <v>1.7584</v>
      </c>
      <c r="G96" s="10">
        <v>8.7527352297592995E-3</v>
      </c>
      <c r="H96" s="10">
        <f t="shared" si="9"/>
        <v>-9.2351607757536064E-3</v>
      </c>
      <c r="I96" s="10">
        <f t="shared" si="10"/>
        <v>-8.9612805049878973E-3</v>
      </c>
      <c r="J96" s="10">
        <f t="shared" si="11"/>
        <v>-9.1028446389497912E-3</v>
      </c>
      <c r="K96" s="10">
        <f ca="1">_xll.RiskDuniform($C$6:$C$107)</f>
        <v>51</v>
      </c>
      <c r="L96" s="10">
        <v>73</v>
      </c>
      <c r="M96" s="10">
        <f t="shared" ca="1" si="12"/>
        <v>1.1365522892823721</v>
      </c>
      <c r="N96" s="10">
        <f t="shared" ca="1" si="13"/>
        <v>1.359646580268197</v>
      </c>
      <c r="O96" s="10">
        <f t="shared" ca="1" si="14"/>
        <v>1.5492002083858819E-2</v>
      </c>
    </row>
    <row r="97" spans="3:15" x14ac:dyDescent="0.3">
      <c r="C97" s="10">
        <v>92</v>
      </c>
      <c r="D97" s="15">
        <v>38121</v>
      </c>
      <c r="E97" s="10">
        <v>1.1874</v>
      </c>
      <c r="F97" s="10">
        <v>1.7572000000000001</v>
      </c>
      <c r="G97" s="10">
        <v>8.7489063867016627E-3</v>
      </c>
      <c r="H97" s="10">
        <f t="shared" si="9"/>
        <v>6.185916447758736E-3</v>
      </c>
      <c r="I97" s="10">
        <f t="shared" si="10"/>
        <v>-6.8243858052767731E-4</v>
      </c>
      <c r="J97" s="10">
        <f t="shared" si="11"/>
        <v>-4.3744531933499449E-4</v>
      </c>
      <c r="K97" s="10">
        <f ca="1">_xll.RiskDuniform($C$6:$C$107)</f>
        <v>51</v>
      </c>
      <c r="L97" s="10">
        <v>74</v>
      </c>
      <c r="M97" s="10">
        <f t="shared" ca="1" si="12"/>
        <v>1.1297904052467067</v>
      </c>
      <c r="N97" s="10">
        <f t="shared" ca="1" si="13"/>
        <v>1.3616742222271718</v>
      </c>
      <c r="O97" s="10">
        <f t="shared" ca="1" si="14"/>
        <v>1.5602270540177654E-2</v>
      </c>
    </row>
    <row r="98" spans="3:15" x14ac:dyDescent="0.3">
      <c r="C98" s="10">
        <v>93</v>
      </c>
      <c r="D98" s="15">
        <v>38124</v>
      </c>
      <c r="E98" s="10">
        <v>1.2009000000000001</v>
      </c>
      <c r="F98" s="10">
        <v>1.7695000000000001</v>
      </c>
      <c r="G98" s="10">
        <v>8.7642418930762491E-3</v>
      </c>
      <c r="H98" s="10">
        <f t="shared" si="9"/>
        <v>1.1369378473976812E-2</v>
      </c>
      <c r="I98" s="10">
        <f t="shared" si="10"/>
        <v>6.9997723651263246E-3</v>
      </c>
      <c r="J98" s="10">
        <f t="shared" si="11"/>
        <v>1.752848378615221E-3</v>
      </c>
      <c r="K98" s="10">
        <f ca="1">_xll.RiskDuniform($C$6:$C$107)</f>
        <v>51</v>
      </c>
      <c r="L98" s="10">
        <v>75</v>
      </c>
      <c r="M98" s="10">
        <f t="shared" ca="1" si="12"/>
        <v>1.1230687508389634</v>
      </c>
      <c r="N98" s="10">
        <f t="shared" ca="1" si="13"/>
        <v>1.3637048880101119</v>
      </c>
      <c r="O98" s="10">
        <f t="shared" ca="1" si="14"/>
        <v>1.5713323861641298E-2</v>
      </c>
    </row>
    <row r="99" spans="3:15" x14ac:dyDescent="0.3">
      <c r="C99" s="10">
        <v>94</v>
      </c>
      <c r="D99" s="15">
        <v>38125</v>
      </c>
      <c r="E99" s="10">
        <v>1.1971000000000001</v>
      </c>
      <c r="F99" s="10">
        <v>1.7695000000000001</v>
      </c>
      <c r="G99" s="10">
        <v>8.7673154480098197E-3</v>
      </c>
      <c r="H99" s="10">
        <f t="shared" si="9"/>
        <v>-3.1642934465817515E-3</v>
      </c>
      <c r="I99" s="10">
        <f t="shared" si="10"/>
        <v>0</v>
      </c>
      <c r="J99" s="10">
        <f t="shared" si="11"/>
        <v>3.5069261792040408E-4</v>
      </c>
      <c r="K99" s="10">
        <f ca="1">_xll.RiskDuniform($C$6:$C$107)</f>
        <v>51</v>
      </c>
      <c r="L99" s="10">
        <v>76</v>
      </c>
      <c r="M99" s="10">
        <f t="shared" ca="1" si="12"/>
        <v>1.1163870867141676</v>
      </c>
      <c r="N99" s="10">
        <f t="shared" ca="1" si="13"/>
        <v>1.3657385821264483</v>
      </c>
      <c r="O99" s="10">
        <f t="shared" ca="1" si="14"/>
        <v>1.5825167634736733E-2</v>
      </c>
    </row>
    <row r="100" spans="3:15" x14ac:dyDescent="0.3">
      <c r="C100" s="10">
        <v>95</v>
      </c>
      <c r="D100" s="15">
        <v>38126</v>
      </c>
      <c r="E100" s="10">
        <v>1.2015</v>
      </c>
      <c r="F100" s="10">
        <v>1.7827</v>
      </c>
      <c r="G100" s="10">
        <v>8.8676066329697618E-3</v>
      </c>
      <c r="H100" s="10">
        <f t="shared" si="9"/>
        <v>3.6755492440063149E-3</v>
      </c>
      <c r="I100" s="10">
        <f t="shared" si="10"/>
        <v>7.4597343882451981E-3</v>
      </c>
      <c r="J100" s="10">
        <f t="shared" si="11"/>
        <v>1.1439212556530992E-2</v>
      </c>
      <c r="K100" s="10">
        <f ca="1">_xll.RiskDuniform($C$6:$C$107)</f>
        <v>51</v>
      </c>
      <c r="L100" s="10">
        <v>77</v>
      </c>
      <c r="M100" s="10">
        <f t="shared" ca="1" si="12"/>
        <v>1.1097451749513205</v>
      </c>
      <c r="N100" s="10">
        <f t="shared" ca="1" si="13"/>
        <v>1.3677753090923368</v>
      </c>
      <c r="O100" s="10">
        <f t="shared" ca="1" si="14"/>
        <v>1.5937807485714248E-2</v>
      </c>
    </row>
    <row r="101" spans="3:15" x14ac:dyDescent="0.3">
      <c r="C101" s="10">
        <v>96</v>
      </c>
      <c r="D101" s="15">
        <v>38127</v>
      </c>
      <c r="E101" s="10">
        <v>1.1926000000000001</v>
      </c>
      <c r="F101" s="10">
        <v>1.7709999999999999</v>
      </c>
      <c r="G101" s="10">
        <v>8.8354833009365603E-3</v>
      </c>
      <c r="H101" s="10">
        <f t="shared" si="9"/>
        <v>-7.4074074074073305E-3</v>
      </c>
      <c r="I101" s="10">
        <f t="shared" si="10"/>
        <v>-6.5630784764683031E-3</v>
      </c>
      <c r="J101" s="10">
        <f t="shared" si="11"/>
        <v>-3.6225481533841333E-3</v>
      </c>
      <c r="K101" s="10">
        <f ca="1">_xll.RiskDuniform($C$6:$C$107)</f>
        <v>51</v>
      </c>
      <c r="L101" s="10">
        <v>78</v>
      </c>
      <c r="M101" s="10">
        <f t="shared" ca="1" si="12"/>
        <v>1.1031427790449271</v>
      </c>
      <c r="N101" s="10">
        <f t="shared" ca="1" si="13"/>
        <v>1.3698150734306682</v>
      </c>
      <c r="O101" s="10">
        <f t="shared" ca="1" si="14"/>
        <v>1.605124908087047E-2</v>
      </c>
    </row>
    <row r="102" spans="3:15" x14ac:dyDescent="0.3">
      <c r="C102" s="10">
        <v>97</v>
      </c>
      <c r="D102" s="15">
        <v>38128</v>
      </c>
      <c r="E102" s="10">
        <v>1.2009000000000001</v>
      </c>
      <c r="F102" s="10">
        <v>1.788</v>
      </c>
      <c r="G102" s="10">
        <v>8.9214024444642694E-3</v>
      </c>
      <c r="H102" s="10">
        <f t="shared" si="9"/>
        <v>6.9595841019620772E-3</v>
      </c>
      <c r="I102" s="10">
        <f t="shared" si="10"/>
        <v>9.599096555618367E-3</v>
      </c>
      <c r="J102" s="10">
        <f t="shared" si="11"/>
        <v>9.7243286644661149E-3</v>
      </c>
      <c r="K102" s="10">
        <f ca="1">_xll.RiskDuniform($C$6:$C$107)</f>
        <v>51</v>
      </c>
      <c r="L102" s="10">
        <v>79</v>
      </c>
      <c r="M102" s="10">
        <f t="shared" ca="1" si="12"/>
        <v>1.096579663896575</v>
      </c>
      <c r="N102" s="10">
        <f t="shared" ca="1" si="13"/>
        <v>1.3718578796710783</v>
      </c>
      <c r="O102" s="10">
        <f t="shared" ca="1" si="14"/>
        <v>1.6165498126833405E-2</v>
      </c>
    </row>
    <row r="103" spans="3:15" x14ac:dyDescent="0.3">
      <c r="C103" s="10">
        <v>98</v>
      </c>
      <c r="D103" s="15">
        <v>38131</v>
      </c>
      <c r="E103" s="10">
        <v>1.1978</v>
      </c>
      <c r="F103" s="10">
        <v>1.7907999999999999</v>
      </c>
      <c r="G103" s="10">
        <v>8.876264867743653E-3</v>
      </c>
      <c r="H103" s="10">
        <f t="shared" si="9"/>
        <v>-2.5813972853693918E-3</v>
      </c>
      <c r="I103" s="10">
        <f t="shared" si="10"/>
        <v>1.5659955257270211E-3</v>
      </c>
      <c r="J103" s="10">
        <f t="shared" si="11"/>
        <v>-5.0594709746138878E-3</v>
      </c>
      <c r="K103" s="10">
        <f ca="1">_xll.RiskDuniform($C$6:$C$107)</f>
        <v>51</v>
      </c>
      <c r="L103" s="10">
        <v>80</v>
      </c>
      <c r="M103" s="10">
        <f t="shared" ca="1" si="12"/>
        <v>1.0900555958065627</v>
      </c>
      <c r="N103" s="10">
        <f t="shared" ca="1" si="13"/>
        <v>1.3739037323499581</v>
      </c>
      <c r="O103" s="10">
        <f t="shared" ca="1" si="14"/>
        <v>1.6280560370849507E-2</v>
      </c>
    </row>
    <row r="104" spans="3:15" x14ac:dyDescent="0.3">
      <c r="C104" s="10">
        <v>99</v>
      </c>
      <c r="D104" s="15">
        <v>38132</v>
      </c>
      <c r="E104" s="10">
        <v>1.2107000000000001</v>
      </c>
      <c r="F104" s="10">
        <v>1.8134999999999999</v>
      </c>
      <c r="G104" s="10">
        <v>8.911861687906605E-3</v>
      </c>
      <c r="H104" s="10">
        <f t="shared" si="9"/>
        <v>1.0769744531641454E-2</v>
      </c>
      <c r="I104" s="10">
        <f t="shared" si="10"/>
        <v>1.2675899039535371E-2</v>
      </c>
      <c r="J104" s="10">
        <f t="shared" si="11"/>
        <v>4.010337759558176E-3</v>
      </c>
      <c r="K104" s="10">
        <f ca="1">_xll.RiskDuniform($C$6:$C$107)</f>
        <v>51</v>
      </c>
      <c r="L104" s="10">
        <v>81</v>
      </c>
      <c r="M104" s="10">
        <f t="shared" ca="1" si="12"/>
        <v>1.0835703424655783</v>
      </c>
      <c r="N104" s="10">
        <f t="shared" ca="1" si="13"/>
        <v>1.3759526360104632</v>
      </c>
      <c r="O104" s="10">
        <f t="shared" ca="1" si="14"/>
        <v>1.6396441601072786E-2</v>
      </c>
    </row>
    <row r="105" spans="3:15" x14ac:dyDescent="0.3">
      <c r="C105" s="10">
        <v>100</v>
      </c>
      <c r="D105" s="15">
        <v>38133</v>
      </c>
      <c r="E105" s="10">
        <v>1.2101999999999999</v>
      </c>
      <c r="F105" s="10">
        <v>1.8142</v>
      </c>
      <c r="G105" s="10">
        <v>8.9525514771709933E-3</v>
      </c>
      <c r="H105" s="10">
        <f t="shared" si="9"/>
        <v>-4.1298422400278098E-4</v>
      </c>
      <c r="I105" s="10">
        <f t="shared" si="10"/>
        <v>3.8599393438111111E-4</v>
      </c>
      <c r="J105" s="10">
        <f t="shared" si="11"/>
        <v>4.5658012533570016E-3</v>
      </c>
      <c r="K105" s="10">
        <f ca="1">_xll.RiskDuniform($C$6:$C$107)</f>
        <v>51</v>
      </c>
      <c r="L105" s="10">
        <v>82</v>
      </c>
      <c r="M105" s="10">
        <f t="shared" ca="1" si="12"/>
        <v>1.0771236729464269</v>
      </c>
      <c r="N105" s="10">
        <f t="shared" ca="1" si="13"/>
        <v>1.3780045952025251</v>
      </c>
      <c r="O105" s="10">
        <f t="shared" ca="1" si="14"/>
        <v>1.6513147646855984E-2</v>
      </c>
    </row>
    <row r="106" spans="3:15" x14ac:dyDescent="0.3">
      <c r="C106" s="10">
        <v>101</v>
      </c>
      <c r="D106" s="15">
        <v>38134</v>
      </c>
      <c r="E106" s="10">
        <v>1.2274</v>
      </c>
      <c r="F106" s="10">
        <v>1.8369</v>
      </c>
      <c r="G106" s="10">
        <v>9.0277150853119072E-3</v>
      </c>
      <c r="H106" s="10">
        <f t="shared" si="9"/>
        <v>1.4212526855065365E-2</v>
      </c>
      <c r="I106" s="10">
        <f t="shared" si="10"/>
        <v>1.2512402160731972E-2</v>
      </c>
      <c r="J106" s="10">
        <f t="shared" si="11"/>
        <v>8.3957750293400923E-3</v>
      </c>
      <c r="K106" s="10">
        <f ca="1">_xll.RiskDuniform($C$6:$C$107)</f>
        <v>51</v>
      </c>
      <c r="L106" s="10">
        <v>83</v>
      </c>
      <c r="M106" s="10">
        <f t="shared" ca="1" si="12"/>
        <v>1.0707153576958082</v>
      </c>
      <c r="N106" s="10">
        <f t="shared" ca="1" si="13"/>
        <v>1.3800596144828601</v>
      </c>
      <c r="O106" s="10">
        <f t="shared" ca="1" si="14"/>
        <v>1.6630684379043813E-2</v>
      </c>
    </row>
    <row r="107" spans="3:15" x14ac:dyDescent="0.3">
      <c r="C107" s="10">
        <v>102</v>
      </c>
      <c r="D107" s="15">
        <v>38135</v>
      </c>
      <c r="E107" s="10">
        <v>1.2217</v>
      </c>
      <c r="F107" s="10">
        <v>1.833</v>
      </c>
      <c r="G107" s="10">
        <v>9.0760573606825188E-3</v>
      </c>
      <c r="H107" s="10">
        <f t="shared" si="9"/>
        <v>-4.6439628482972447E-3</v>
      </c>
      <c r="I107" s="10">
        <f t="shared" si="10"/>
        <v>-2.1231422505307933E-3</v>
      </c>
      <c r="J107" s="10">
        <f t="shared" si="11"/>
        <v>5.3548738428026424E-3</v>
      </c>
      <c r="K107" s="10">
        <f ca="1">_xll.RiskDuniform($C$6:$C$107)</f>
        <v>51</v>
      </c>
      <c r="L107" s="10">
        <v>84</v>
      </c>
      <c r="M107" s="10">
        <f t="shared" ca="1" si="12"/>
        <v>1.0643451685261427</v>
      </c>
      <c r="N107" s="10">
        <f t="shared" ca="1" si="13"/>
        <v>1.3821176984149801</v>
      </c>
      <c r="O107" s="10">
        <f t="shared" ca="1" si="14"/>
        <v>1.674905771026829E-2</v>
      </c>
    </row>
    <row r="108" spans="3:15" x14ac:dyDescent="0.3">
      <c r="K108" s="10">
        <f ca="1">_xll.RiskDuniform($C$6:$C$107)</f>
        <v>51</v>
      </c>
      <c r="L108" s="10">
        <v>85</v>
      </c>
      <c r="M108" s="10">
        <f t="shared" ca="1" si="12"/>
        <v>1.0580128786074459</v>
      </c>
      <c r="N108" s="10">
        <f t="shared" ca="1" si="13"/>
        <v>1.3841788515692028</v>
      </c>
      <c r="O108" s="10">
        <f t="shared" ca="1" si="14"/>
        <v>1.6868273595246168E-2</v>
      </c>
    </row>
    <row r="109" spans="3:15" x14ac:dyDescent="0.3">
      <c r="K109" s="10">
        <f ca="1">_xll.RiskDuniform($C$6:$C$107)</f>
        <v>51</v>
      </c>
      <c r="L109" s="10">
        <v>86</v>
      </c>
      <c r="M109" s="10">
        <f t="shared" ca="1" si="12"/>
        <v>1.0517182624592516</v>
      </c>
      <c r="N109" s="10">
        <f t="shared" ca="1" si="13"/>
        <v>1.3862430785226614</v>
      </c>
      <c r="O109" s="10">
        <f t="shared" ca="1" si="14"/>
        <v>1.6988338031078482E-2</v>
      </c>
    </row>
    <row r="110" spans="3:15" x14ac:dyDescent="0.3">
      <c r="K110" s="10">
        <f ca="1">_xll.RiskDuniform($C$6:$C$107)</f>
        <v>51</v>
      </c>
      <c r="L110" s="10">
        <v>87</v>
      </c>
      <c r="M110" s="10">
        <f t="shared" ca="1" si="12"/>
        <v>1.0454610959425827</v>
      </c>
      <c r="N110" s="10">
        <f t="shared" ca="1" si="13"/>
        <v>1.3883103838593147</v>
      </c>
      <c r="O110" s="10">
        <f t="shared" ca="1" si="14"/>
        <v>1.7109257057552237E-2</v>
      </c>
    </row>
    <row r="111" spans="3:15" x14ac:dyDescent="0.3">
      <c r="K111" s="10">
        <f ca="1">_xll.RiskDuniform($C$6:$C$107)</f>
        <v>51</v>
      </c>
      <c r="L111" s="10">
        <v>88</v>
      </c>
      <c r="M111" s="10">
        <f t="shared" ca="1" si="12"/>
        <v>1.0392411562519708</v>
      </c>
      <c r="N111" s="10">
        <f t="shared" ca="1" si="13"/>
        <v>1.3903807721699581</v>
      </c>
      <c r="O111" s="10">
        <f t="shared" ca="1" si="14"/>
        <v>1.7231036757444227E-2</v>
      </c>
    </row>
    <row r="112" spans="3:15" x14ac:dyDescent="0.3">
      <c r="K112" s="10">
        <f ca="1">_xll.RiskDuniform($C$6:$C$107)</f>
        <v>51</v>
      </c>
      <c r="L112" s="10">
        <v>89</v>
      </c>
      <c r="M112" s="10">
        <f t="shared" ca="1" si="12"/>
        <v>1.0330582219075213</v>
      </c>
      <c r="N112" s="10">
        <f t="shared" ca="1" si="13"/>
        <v>1.3924542480522331</v>
      </c>
      <c r="O112" s="10">
        <f t="shared" ca="1" si="14"/>
        <v>1.7353683256827037E-2</v>
      </c>
    </row>
    <row r="113" spans="11:15" x14ac:dyDescent="0.3">
      <c r="K113" s="10">
        <f ca="1">_xll.RiskDuniform($C$6:$C$107)</f>
        <v>51</v>
      </c>
      <c r="L113" s="10">
        <v>90</v>
      </c>
      <c r="M113" s="10">
        <f t="shared" ca="1" si="12"/>
        <v>1.0269120727470282</v>
      </c>
      <c r="N113" s="10">
        <f t="shared" ca="1" si="13"/>
        <v>1.3945308161106373</v>
      </c>
      <c r="O113" s="10">
        <f t="shared" ca="1" si="14"/>
        <v>1.7477202725377203E-2</v>
      </c>
    </row>
    <row r="114" spans="11:15" x14ac:dyDescent="0.3">
      <c r="K114" s="10">
        <f ca="1">_xll.RiskDuniform($C$6:$C$107)</f>
        <v>51</v>
      </c>
      <c r="L114" s="10">
        <v>91</v>
      </c>
      <c r="M114" s="10">
        <f t="shared" ca="1" si="12"/>
        <v>1.0208024899181338</v>
      </c>
      <c r="N114" s="10">
        <f t="shared" ca="1" si="13"/>
        <v>1.3966104809565354</v>
      </c>
      <c r="O114" s="10">
        <f t="shared" ca="1" si="14"/>
        <v>1.7601601376685583E-2</v>
      </c>
    </row>
    <row r="115" spans="11:15" x14ac:dyDescent="0.3">
      <c r="K115" s="10">
        <f ca="1">_xll.RiskDuniform($C$6:$C$107)</f>
        <v>51</v>
      </c>
      <c r="L115" s="10">
        <v>92</v>
      </c>
      <c r="M115" s="10">
        <f t="shared" ca="1" si="12"/>
        <v>1.0147292558705361</v>
      </c>
      <c r="N115" s="10">
        <f t="shared" ca="1" si="13"/>
        <v>1.3986932472081688</v>
      </c>
      <c r="O115" s="10">
        <f t="shared" ca="1" si="14"/>
        <v>1.7726885468569927E-2</v>
      </c>
    </row>
    <row r="116" spans="11:15" x14ac:dyDescent="0.3">
      <c r="K116" s="10">
        <f ca="1">_xll.RiskDuniform($C$6:$C$107)</f>
        <v>51</v>
      </c>
      <c r="L116" s="10">
        <v>93</v>
      </c>
      <c r="M116" s="10">
        <f t="shared" ca="1" si="12"/>
        <v>1.0086921543482419</v>
      </c>
      <c r="N116" s="10">
        <f t="shared" ca="1" si="13"/>
        <v>1.4007791194906665</v>
      </c>
      <c r="O116" s="10">
        <f t="shared" ca="1" si="14"/>
        <v>1.7853061303389664E-2</v>
      </c>
    </row>
    <row r="117" spans="11:15" x14ac:dyDescent="0.3">
      <c r="K117" s="10">
        <f ca="1">_xll.RiskDuniform($C$6:$C$107)</f>
        <v>51</v>
      </c>
      <c r="L117" s="10">
        <v>94</v>
      </c>
      <c r="M117" s="10">
        <f t="shared" ca="1" si="12"/>
        <v>1.0026909703818667</v>
      </c>
      <c r="N117" s="10">
        <f t="shared" ca="1" si="13"/>
        <v>1.4028681024360543</v>
      </c>
      <c r="O117" s="10">
        <f t="shared" ca="1" si="14"/>
        <v>1.7980135228362951E-2</v>
      </c>
    </row>
    <row r="118" spans="11:15" x14ac:dyDescent="0.3">
      <c r="K118" s="10">
        <f ca="1">_xll.RiskDuniform($C$6:$C$107)</f>
        <v>51</v>
      </c>
      <c r="L118" s="10">
        <v>95</v>
      </c>
      <c r="M118" s="10">
        <f t="shared" ca="1" si="12"/>
        <v>0.99672549028098023</v>
      </c>
      <c r="N118" s="10">
        <f t="shared" ca="1" si="13"/>
        <v>1.4049602006832662</v>
      </c>
      <c r="O118" s="10">
        <f t="shared" ca="1" si="14"/>
        <v>1.8108113635885967E-2</v>
      </c>
    </row>
    <row r="119" spans="11:15" x14ac:dyDescent="0.3">
      <c r="K119" s="10">
        <f ca="1">_xll.RiskDuniform($C$6:$C$107)</f>
        <v>51</v>
      </c>
      <c r="L119" s="10">
        <v>96</v>
      </c>
      <c r="M119" s="10">
        <f t="shared" ca="1" si="12"/>
        <v>0.99079550162649677</v>
      </c>
      <c r="N119" s="10">
        <f t="shared" ca="1" si="13"/>
        <v>1.4070554188781541</v>
      </c>
      <c r="O119" s="10">
        <f t="shared" ca="1" si="14"/>
        <v>1.8237002963854467E-2</v>
      </c>
    </row>
    <row r="120" spans="11:15" x14ac:dyDescent="0.3">
      <c r="K120" s="10">
        <f ca="1">_xll.RiskDuniform($C$6:$C$107)</f>
        <v>51</v>
      </c>
      <c r="L120" s="10">
        <v>97</v>
      </c>
      <c r="M120" s="10">
        <f t="shared" ref="M120:M148" ca="1" si="15">M119*(1+VLOOKUP($K120,lookup,M$19))</f>
        <v>0.98490079326311164</v>
      </c>
      <c r="N120" s="10">
        <f t="shared" ref="N120:N148" ca="1" si="16">N119*(1+VLOOKUP($K120,lookup,N$19))</f>
        <v>1.4091537616734984</v>
      </c>
      <c r="O120" s="10">
        <f t="shared" ref="O120:O148" ca="1" si="17">O119*(1+VLOOKUP($K120,lookup,O$19))</f>
        <v>1.8366809695987654E-2</v>
      </c>
    </row>
    <row r="121" spans="11:15" x14ac:dyDescent="0.3">
      <c r="K121" s="10">
        <f ca="1">_xll.RiskDuniform($C$6:$C$107)</f>
        <v>51</v>
      </c>
      <c r="L121" s="10">
        <v>98</v>
      </c>
      <c r="M121" s="10">
        <f t="shared" ca="1" si="15"/>
        <v>0.97904115529178259</v>
      </c>
      <c r="N121" s="10">
        <f t="shared" ca="1" si="16"/>
        <v>1.4112552337290181</v>
      </c>
      <c r="O121" s="10">
        <f t="shared" ca="1" si="17"/>
        <v>1.8497540362154327E-2</v>
      </c>
    </row>
    <row r="122" spans="11:15" x14ac:dyDescent="0.3">
      <c r="K122" s="10">
        <f ca="1">_xll.RiskDuniform($C$6:$C$107)</f>
        <v>51</v>
      </c>
      <c r="L122" s="10">
        <v>99</v>
      </c>
      <c r="M122" s="10">
        <f t="shared" ca="1" si="15"/>
        <v>0.97321637906225522</v>
      </c>
      <c r="N122" s="10">
        <f t="shared" ca="1" si="16"/>
        <v>1.4133598397113811</v>
      </c>
      <c r="O122" s="10">
        <f t="shared" ca="1" si="17"/>
        <v>1.862920153870137E-2</v>
      </c>
    </row>
    <row r="123" spans="11:15" x14ac:dyDescent="0.3">
      <c r="K123" s="10">
        <f ca="1">_xll.RiskDuniform($C$6:$C$107)</f>
        <v>51</v>
      </c>
      <c r="L123" s="10">
        <v>100</v>
      </c>
      <c r="M123" s="10">
        <f t="shared" ca="1" si="15"/>
        <v>0.9674262571656338</v>
      </c>
      <c r="N123" s="10">
        <f t="shared" ca="1" si="16"/>
        <v>1.4154675842942148</v>
      </c>
      <c r="O123" s="10">
        <f t="shared" ca="1" si="17"/>
        <v>1.8761799848784566E-2</v>
      </c>
    </row>
    <row r="124" spans="11:15" x14ac:dyDescent="0.3">
      <c r="K124" s="10">
        <f ca="1">_xll.RiskDuniform($C$6:$C$107)</f>
        <v>51</v>
      </c>
      <c r="L124" s="10">
        <v>101</v>
      </c>
      <c r="M124" s="10">
        <f t="shared" ca="1" si="15"/>
        <v>0.96167058342699552</v>
      </c>
      <c r="N124" s="10">
        <f t="shared" ca="1" si="16"/>
        <v>1.4175784721581166</v>
      </c>
      <c r="O124" s="10">
        <f t="shared" ca="1" si="17"/>
        <v>1.8895341962701782E-2</v>
      </c>
    </row>
    <row r="125" spans="11:15" x14ac:dyDescent="0.3">
      <c r="K125" s="10">
        <f ca="1">_xll.RiskDuniform($C$6:$C$107)</f>
        <v>51</v>
      </c>
      <c r="L125" s="10">
        <v>102</v>
      </c>
      <c r="M125" s="10">
        <f t="shared" ca="1" si="15"/>
        <v>0.95594915289804916</v>
      </c>
      <c r="N125" s="10">
        <f t="shared" ca="1" si="16"/>
        <v>1.4196925079906637</v>
      </c>
      <c r="O125" s="10">
        <f t="shared" ca="1" si="17"/>
        <v>1.9029834598228504E-2</v>
      </c>
    </row>
    <row r="126" spans="11:15" x14ac:dyDescent="0.3">
      <c r="K126" s="10">
        <f ca="1">_xll.RiskDuniform($C$6:$C$107)</f>
        <v>51</v>
      </c>
      <c r="L126" s="10">
        <v>103</v>
      </c>
      <c r="M126" s="10">
        <f t="shared" ca="1" si="15"/>
        <v>0.95026176184983735</v>
      </c>
      <c r="N126" s="10">
        <f t="shared" ca="1" si="16"/>
        <v>1.4218096964864244</v>
      </c>
      <c r="O126" s="10">
        <f t="shared" ca="1" si="17"/>
        <v>1.9165284520955776E-2</v>
      </c>
    </row>
    <row r="127" spans="11:15" x14ac:dyDescent="0.3">
      <c r="K127" s="10">
        <f ca="1">_xll.RiskDuniform($C$6:$C$107)</f>
        <v>51</v>
      </c>
      <c r="L127" s="10">
        <v>104</v>
      </c>
      <c r="M127" s="10">
        <f t="shared" ca="1" si="15"/>
        <v>0.94460820776548216</v>
      </c>
      <c r="N127" s="10">
        <f t="shared" ca="1" si="16"/>
        <v>1.4239300423469674</v>
      </c>
      <c r="O127" s="10">
        <f t="shared" ca="1" si="17"/>
        <v>1.9301698544630541E-2</v>
      </c>
    </row>
    <row r="128" spans="11:15" x14ac:dyDescent="0.3">
      <c r="K128" s="10">
        <f ca="1">_xll.RiskDuniform($C$6:$C$107)</f>
        <v>51</v>
      </c>
      <c r="L128" s="10">
        <v>105</v>
      </c>
      <c r="M128" s="10">
        <f t="shared" ca="1" si="15"/>
        <v>0.93898828933297351</v>
      </c>
      <c r="N128" s="10">
        <f t="shared" ca="1" si="16"/>
        <v>1.4260535502808733</v>
      </c>
      <c r="O128" s="10">
        <f t="shared" ca="1" si="17"/>
        <v>1.9439083531498407E-2</v>
      </c>
    </row>
    <row r="129" spans="11:15" x14ac:dyDescent="0.3">
      <c r="K129" s="10">
        <f ca="1">_xll.RiskDuniform($C$6:$C$107)</f>
        <v>51</v>
      </c>
      <c r="L129" s="10">
        <v>106</v>
      </c>
      <c r="M129" s="10">
        <f t="shared" ca="1" si="15"/>
        <v>0.93340180643800141</v>
      </c>
      <c r="N129" s="10">
        <f t="shared" ca="1" si="16"/>
        <v>1.4281802250037445</v>
      </c>
      <c r="O129" s="10">
        <f t="shared" ca="1" si="17"/>
        <v>1.9577446392648842E-2</v>
      </c>
    </row>
    <row r="130" spans="11:15" x14ac:dyDescent="0.3">
      <c r="K130" s="10">
        <f ca="1">_xll.RiskDuniform($C$6:$C$107)</f>
        <v>51</v>
      </c>
      <c r="L130" s="10">
        <v>107</v>
      </c>
      <c r="M130" s="10">
        <f t="shared" ca="1" si="15"/>
        <v>0.92784856015682982</v>
      </c>
      <c r="N130" s="10">
        <f t="shared" ca="1" si="16"/>
        <v>1.4303100712382155</v>
      </c>
      <c r="O130" s="10">
        <f t="shared" ca="1" si="17"/>
        <v>1.9716794088362837E-2</v>
      </c>
    </row>
    <row r="131" spans="11:15" x14ac:dyDescent="0.3">
      <c r="K131" s="10">
        <f ca="1">_xll.RiskDuniform($C$6:$C$107)</f>
        <v>51</v>
      </c>
      <c r="L131" s="10">
        <v>108</v>
      </c>
      <c r="M131" s="10">
        <f t="shared" ca="1" si="15"/>
        <v>0.92232835274921376</v>
      </c>
      <c r="N131" s="10">
        <f t="shared" ca="1" si="16"/>
        <v>1.4324430937139643</v>
      </c>
      <c r="O131" s="10">
        <f t="shared" ca="1" si="17"/>
        <v>1.9857133628463038E-2</v>
      </c>
    </row>
    <row r="132" spans="11:15" x14ac:dyDescent="0.3">
      <c r="K132" s="10">
        <f ca="1">_xll.RiskDuniform($C$6:$C$107)</f>
        <v>51</v>
      </c>
      <c r="L132" s="10">
        <v>109</v>
      </c>
      <c r="M132" s="10">
        <f t="shared" ca="1" si="15"/>
        <v>0.9168409876513578</v>
      </c>
      <c r="N132" s="10">
        <f t="shared" ca="1" si="16"/>
        <v>1.4345792971677216</v>
      </c>
      <c r="O132" s="10">
        <f t="shared" ca="1" si="17"/>
        <v>1.9998472072666373E-2</v>
      </c>
    </row>
    <row r="133" spans="11:15" x14ac:dyDescent="0.3">
      <c r="K133" s="10">
        <f ca="1">_xll.RiskDuniform($C$6:$C$107)</f>
        <v>51</v>
      </c>
      <c r="L133" s="10">
        <v>110</v>
      </c>
      <c r="M133" s="10">
        <f t="shared" ca="1" si="15"/>
        <v>0.91138626946891688</v>
      </c>
      <c r="N133" s="10">
        <f t="shared" ca="1" si="16"/>
        <v>1.4367186863432824</v>
      </c>
      <c r="O133" s="10">
        <f t="shared" ca="1" si="17"/>
        <v>2.0140816530939191E-2</v>
      </c>
    </row>
    <row r="134" spans="11:15" x14ac:dyDescent="0.3">
      <c r="K134" s="10">
        <f ca="1">_xll.RiskDuniform($C$6:$C$107)</f>
        <v>51</v>
      </c>
      <c r="L134" s="10">
        <v>111</v>
      </c>
      <c r="M134" s="10">
        <f t="shared" ca="1" si="15"/>
        <v>0.90596400397003896</v>
      </c>
      <c r="N134" s="10">
        <f t="shared" ca="1" si="16"/>
        <v>1.4388612659915159</v>
      </c>
      <c r="O134" s="10">
        <f t="shared" ca="1" si="17"/>
        <v>2.0284174163854918E-2</v>
      </c>
    </row>
    <row r="135" spans="11:15" x14ac:dyDescent="0.3">
      <c r="K135" s="10">
        <f ca="1">_xll.RiskDuniform($C$6:$C$107)</f>
        <v>51</v>
      </c>
      <c r="L135" s="10">
        <v>112</v>
      </c>
      <c r="M135" s="10">
        <f t="shared" ca="1" si="15"/>
        <v>0.90057399807844862</v>
      </c>
      <c r="N135" s="10">
        <f t="shared" ca="1" si="16"/>
        <v>1.4410070408703763</v>
      </c>
      <c r="O135" s="10">
        <f t="shared" ca="1" si="17"/>
        <v>2.0428552182954276E-2</v>
      </c>
    </row>
    <row r="136" spans="11:15" x14ac:dyDescent="0.3">
      <c r="K136" s="10">
        <f ca="1">_xll.RiskDuniform($C$6:$C$107)</f>
        <v>51</v>
      </c>
      <c r="L136" s="10">
        <v>113</v>
      </c>
      <c r="M136" s="10">
        <f t="shared" ca="1" si="15"/>
        <v>0.89521605986657193</v>
      </c>
      <c r="N136" s="10">
        <f t="shared" ca="1" si="16"/>
        <v>1.4431560157449137</v>
      </c>
      <c r="O136" s="10">
        <f t="shared" ca="1" si="17"/>
        <v>2.0573957851108049E-2</v>
      </c>
    </row>
    <row r="137" spans="11:15" x14ac:dyDescent="0.3">
      <c r="K137" s="10">
        <f ca="1">_xll.RiskDuniform($C$6:$C$107)</f>
        <v>51</v>
      </c>
      <c r="L137" s="10">
        <v>114</v>
      </c>
      <c r="M137" s="10">
        <f t="shared" ca="1" si="15"/>
        <v>0.88988999854870232</v>
      </c>
      <c r="N137" s="10">
        <f t="shared" ca="1" si="16"/>
        <v>1.4453081953872837</v>
      </c>
      <c r="O137" s="10">
        <f t="shared" ca="1" si="17"/>
        <v>2.072039848288244E-2</v>
      </c>
    </row>
    <row r="138" spans="11:15" x14ac:dyDescent="0.3">
      <c r="K138" s="10">
        <f ca="1">_xll.RiskDuniform($C$6:$C$107)</f>
        <v>51</v>
      </c>
      <c r="L138" s="10">
        <v>115</v>
      </c>
      <c r="M138" s="10">
        <f t="shared" ca="1" si="15"/>
        <v>0.88459562447420714</v>
      </c>
      <c r="N138" s="10">
        <f t="shared" ca="1" si="16"/>
        <v>1.4474635845767592</v>
      </c>
      <c r="O138" s="10">
        <f t="shared" ca="1" si="17"/>
        <v>2.0867881444907026E-2</v>
      </c>
    </row>
    <row r="139" spans="11:15" x14ac:dyDescent="0.3">
      <c r="K139" s="10">
        <f ca="1">_xll.RiskDuniform($C$6:$C$107)</f>
        <v>51</v>
      </c>
      <c r="L139" s="10">
        <v>116</v>
      </c>
      <c r="M139" s="10">
        <f t="shared" ca="1" si="15"/>
        <v>0.87933274912077453</v>
      </c>
      <c r="N139" s="10">
        <f t="shared" ca="1" si="16"/>
        <v>1.4496221880997402</v>
      </c>
      <c r="O139" s="10">
        <f t="shared" ca="1" si="17"/>
        <v>2.101641415624534E-2</v>
      </c>
    </row>
    <row r="140" spans="11:15" x14ac:dyDescent="0.3">
      <c r="K140" s="10">
        <f ca="1">_xll.RiskDuniform($C$6:$C$107)</f>
        <v>51</v>
      </c>
      <c r="L140" s="10">
        <v>117</v>
      </c>
      <c r="M140" s="10">
        <f t="shared" ca="1" si="15"/>
        <v>0.87410118508770063</v>
      </c>
      <c r="N140" s="10">
        <f t="shared" ca="1" si="16"/>
        <v>1.4517840107497646</v>
      </c>
      <c r="O140" s="10">
        <f t="shared" ca="1" si="17"/>
        <v>2.1166004088768071E-2</v>
      </c>
    </row>
    <row r="141" spans="11:15" x14ac:dyDescent="0.3">
      <c r="K141" s="10">
        <f ca="1">_xll.RiskDuniform($C$6:$C$107)</f>
        <v>51</v>
      </c>
      <c r="L141" s="10">
        <v>118</v>
      </c>
      <c r="M141" s="10">
        <f t="shared" ca="1" si="15"/>
        <v>0.8689007460892163</v>
      </c>
      <c r="N141" s="10">
        <f t="shared" ca="1" si="16"/>
        <v>1.4539490573275189</v>
      </c>
      <c r="O141" s="10">
        <f t="shared" ca="1" si="17"/>
        <v>2.1316658767528949E-2</v>
      </c>
    </row>
    <row r="142" spans="11:15" x14ac:dyDescent="0.3">
      <c r="K142" s="10">
        <f ca="1">_xll.RiskDuniform($C$6:$C$107)</f>
        <v>51</v>
      </c>
      <c r="L142" s="10">
        <v>119</v>
      </c>
      <c r="M142" s="10">
        <f t="shared" ca="1" si="15"/>
        <v>0.86373124694785419</v>
      </c>
      <c r="N142" s="10">
        <f t="shared" ca="1" si="16"/>
        <v>1.456117332640849</v>
      </c>
      <c r="O142" s="10">
        <f t="shared" ca="1" si="17"/>
        <v>2.1468385771143274E-2</v>
      </c>
    </row>
    <row r="143" spans="11:15" x14ac:dyDescent="0.3">
      <c r="K143" s="10">
        <f ca="1">_xll.RiskDuniform($C$6:$C$107)</f>
        <v>51</v>
      </c>
      <c r="L143" s="10">
        <v>120</v>
      </c>
      <c r="M143" s="10">
        <f t="shared" ca="1" si="15"/>
        <v>0.85859250358785466</v>
      </c>
      <c r="N143" s="10">
        <f t="shared" ca="1" si="16"/>
        <v>1.4582888415047706</v>
      </c>
      <c r="O143" s="10">
        <f t="shared" ca="1" si="17"/>
        <v>2.1621192732169163E-2</v>
      </c>
    </row>
    <row r="144" spans="11:15" x14ac:dyDescent="0.3">
      <c r="K144" s="10">
        <f ca="1">_xll.RiskDuniform($C$6:$C$107)</f>
        <v>51</v>
      </c>
      <c r="L144" s="10">
        <v>121</v>
      </c>
      <c r="M144" s="10">
        <f t="shared" ca="1" si="15"/>
        <v>0.85348433302861149</v>
      </c>
      <c r="N144" s="10">
        <f t="shared" ca="1" si="16"/>
        <v>1.4604635887414801</v>
      </c>
      <c r="O144" s="10">
        <f t="shared" ca="1" si="17"/>
        <v>2.1775087337491502E-2</v>
      </c>
    </row>
    <row r="145" spans="11:15" x14ac:dyDescent="0.3">
      <c r="K145" s="10">
        <f ca="1">_xll.RiskDuniform($C$6:$C$107)</f>
        <v>51</v>
      </c>
      <c r="L145" s="10">
        <v>122</v>
      </c>
      <c r="M145" s="10">
        <f t="shared" ca="1" si="15"/>
        <v>0.84840655337815596</v>
      </c>
      <c r="N145" s="10">
        <f t="shared" ca="1" si="16"/>
        <v>1.4626415791803653</v>
      </c>
      <c r="O145" s="10">
        <f t="shared" ca="1" si="17"/>
        <v>2.1930077328708629E-2</v>
      </c>
    </row>
    <row r="146" spans="11:15" x14ac:dyDescent="0.3">
      <c r="K146" s="10">
        <f ca="1">_xll.RiskDuniform($C$6:$C$107)</f>
        <v>51</v>
      </c>
      <c r="L146" s="10">
        <v>123</v>
      </c>
      <c r="M146" s="10">
        <f t="shared" ca="1" si="15"/>
        <v>0.84335898382668029</v>
      </c>
      <c r="N146" s="10">
        <f t="shared" ca="1" si="16"/>
        <v>1.464822817658016</v>
      </c>
      <c r="O146" s="10">
        <f t="shared" ca="1" si="17"/>
        <v>2.2086170502521773E-2</v>
      </c>
    </row>
    <row r="147" spans="11:15" x14ac:dyDescent="0.3">
      <c r="K147" s="10">
        <f ca="1">_xll.RiskDuniform($C$6:$C$107)</f>
        <v>51</v>
      </c>
      <c r="L147" s="10">
        <v>124</v>
      </c>
      <c r="M147" s="10">
        <f t="shared" ca="1" si="15"/>
        <v>0.8383414446400993</v>
      </c>
      <c r="N147" s="10">
        <f t="shared" ca="1" si="16"/>
        <v>1.467007309018235</v>
      </c>
      <c r="O147" s="10">
        <f t="shared" ca="1" si="17"/>
        <v>2.2243374711127264E-2</v>
      </c>
    </row>
    <row r="148" spans="11:15" x14ac:dyDescent="0.3">
      <c r="K148" s="10">
        <f ca="1">_xll.RiskDuniform($C$6:$C$107)</f>
        <v>51</v>
      </c>
      <c r="L148" s="10">
        <v>125</v>
      </c>
      <c r="M148" s="10">
        <f t="shared" ca="1" si="15"/>
        <v>0.83335375715365045</v>
      </c>
      <c r="N148" s="10">
        <f t="shared" ca="1" si="16"/>
        <v>1.4691950581120483</v>
      </c>
      <c r="O148" s="10">
        <f t="shared" ca="1" si="17"/>
        <v>2.2401697862611536E-2</v>
      </c>
    </row>
    <row r="149" spans="11:15" x14ac:dyDescent="0.3">
      <c r="K149" s="10">
        <f ca="1">_xll.RiskDuniform($C$6:$C$107)</f>
        <v>51</v>
      </c>
      <c r="L149" s="10">
        <v>126</v>
      </c>
      <c r="M149" s="10">
        <f ca="1">_xll.RiskOutput(,"Dec 31 rates",1) + M148*(1+VLOOKUP($K149,lookup,M$19))</f>
        <v>0.82839574376553171</v>
      </c>
      <c r="N149" s="10">
        <f ca="1">_xll.RiskOutput(,"Dec 31 rates",2) + N148*(1+VLOOKUP($K149,lookup,N$19))</f>
        <v>1.4713860697977166</v>
      </c>
      <c r="O149" s="10">
        <f ca="1">_xll.RiskOutput(,"Dec 31 rates",3) + O148*(1+VLOOKUP($K149,lookup,O$19))</f>
        <v>2.2561147921348928E-2</v>
      </c>
    </row>
  </sheetData>
  <phoneticPr fontId="2" type="noConversion"/>
  <printOptions headings="1" gridLines="1"/>
  <pageMargins left="0.75" right="0.75" top="1" bottom="1" header="0.5" footer="0.5"/>
  <pageSetup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option pricing</vt:lpstr>
      <vt:lpstr>hedge</vt:lpstr>
      <vt:lpstr>data</vt:lpstr>
      <vt:lpstr>lookup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2004-07-02T13:40:34Z</dcterms:created>
  <dcterms:modified xsi:type="dcterms:W3CDTF">2017-05-23T23:32:59Z</dcterms:modified>
</cp:coreProperties>
</file>