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Videos\"/>
    </mc:Choice>
  </mc:AlternateContent>
  <bookViews>
    <workbookView xWindow="5990" yWindow="-20" windowWidth="5970" windowHeight="5760" activeTab="1"/>
  </bookViews>
  <sheets>
    <sheet name="option pricing" sheetId="3" r:id="rId1"/>
    <sheet name="hedge" sheetId="4" r:id="rId2"/>
    <sheet name="data" sheetId="1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DataMode" hidden="1">1</definedName>
    <definedName name="_AtRisk_SimSetting_ReportOptionReportMultiSimType" hidden="1">0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2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lookup">data!$C$6:$J$107</definedName>
    <definedName name="RiskAfterRecalcMacro" hidden="1">""</definedName>
    <definedName name="RiskAfterSimMacro" hidden="1">""</definedName>
    <definedName name="RiskAutoStopPercChange">1.5</definedName>
    <definedName name="RiskBeforeRecalcMacro" hidden="1">""</definedName>
    <definedName name="RiskBeforeSimMacro" hidden="1">""</definedName>
    <definedName name="RiskCollectDistributionSamples" hidden="1">0</definedName>
    <definedName name="RiskExcelReportsGoInNewWorkbook">TRUE</definedName>
    <definedName name="RiskExcelReportsToGenerate">0</definedName>
    <definedName name="RiskFixedSeed" hidden="1">1</definedName>
    <definedName name="RiskGenerateExcelReportsAtEndOfSimulation">FALSE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ealTimeResults">FALSE</definedName>
    <definedName name="RiskReportGraphFormat">0</definedName>
    <definedName name="RiskResultsUpdateFreq">100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howRiskWindowAtEndOfSimulation">TRUE</definedName>
    <definedName name="RiskStandardRecalc" hidden="1">2</definedName>
    <definedName name="RiskTemplateSheetName">"myTemplate"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olver_adj" localSheetId="1" hidden="1">hedge!$G$5:$L$5</definedName>
    <definedName name="solver_adj" localSheetId="0" hidden="1">'option pricing'!$B$10</definedName>
    <definedName name="solver_cir1" localSheetId="1" hidden="1">1</definedName>
    <definedName name="solver_cir2" localSheetId="1" hidden="1">1</definedName>
    <definedName name="solver_cir3" localSheetId="1" hidden="1">1</definedName>
    <definedName name="solver_cvg" localSheetId="1" hidden="1">0.0001</definedName>
    <definedName name="solver_dia" localSheetId="1" hidden="1">4</definedName>
    <definedName name="solver_drv" localSheetId="1" hidden="1">1</definedName>
    <definedName name="solver_drv" localSheetId="0" hidden="1">1</definedName>
    <definedName name="solver_eng" localSheetId="1" hidden="1">3</definedName>
    <definedName name="solver_est" localSheetId="1" hidden="1">1</definedName>
    <definedName name="solver_est" localSheetId="0" hidden="1">1</definedName>
    <definedName name="solver_fns" localSheetId="1" hidden="1">0</definedName>
    <definedName name="solver_iao" localSheetId="1" hidden="1">0</definedName>
    <definedName name="solver_ibd" localSheetId="1" hidden="1">2</definedName>
    <definedName name="solver_ifs" localSheetId="1" hidden="1">0</definedName>
    <definedName name="solver_irs" localSheetId="1" hidden="1">0</definedName>
    <definedName name="solver_ism" localSheetId="1" hidden="1">0</definedName>
    <definedName name="solver_itr" localSheetId="1" hidden="1">1000</definedName>
    <definedName name="solver_itr" localSheetId="0" hidden="1">100</definedName>
    <definedName name="solver_lhs1" localSheetId="1" hidden="1">hedge!$G$5:$L$5</definedName>
    <definedName name="solver_lhs1" localSheetId="0" hidden="1">'option pricing'!$B$10</definedName>
    <definedName name="solver_lhs2" localSheetId="1" hidden="1">hedge!$G$5:$L$5</definedName>
    <definedName name="solver_lhs2" localSheetId="0" hidden="1">'option pricing'!$B$13</definedName>
    <definedName name="solver_lhs3" localSheetId="1" hidden="1">hedge!$G$5:$L$5</definedName>
    <definedName name="solver_lin" localSheetId="1" hidden="1">2</definedName>
    <definedName name="solver_lin" localSheetId="0" hidden="1">0</definedName>
    <definedName name="solver_loc" localSheetId="1" hidden="1">1</definedName>
    <definedName name="solver_lva" localSheetId="1" hidden="1">2</definedName>
    <definedName name="solver_mip" localSheetId="1" hidden="1">5000</definedName>
    <definedName name="solver_mni" localSheetId="1" hidden="1">30</definedName>
    <definedName name="solver_mod" localSheetId="1" hidden="1">4</definedName>
    <definedName name="solver_mrt" localSheetId="1" hidden="1">0.5</definedName>
    <definedName name="solver_msl" localSheetId="1" hidden="1">2</definedName>
    <definedName name="solver_neg" localSheetId="1" hidden="1">2</definedName>
    <definedName name="solver_nod" localSheetId="1" hidden="1">5000</definedName>
    <definedName name="solver_num" localSheetId="1" hidden="1">3</definedName>
    <definedName name="solver_num" localSheetId="0" hidden="1">2</definedName>
    <definedName name="solver_nwt" localSheetId="1" hidden="1">1</definedName>
    <definedName name="solver_nwt" localSheetId="0" hidden="1">1</definedName>
    <definedName name="solver_ofx" localSheetId="1" hidden="1">2</definedName>
    <definedName name="solver_opt" localSheetId="1" hidden="1">hedge!$K$3</definedName>
    <definedName name="solver_piv" localSheetId="1" hidden="1">0.000001</definedName>
    <definedName name="solver_pre" localSheetId="1" hidden="1">0.000001</definedName>
    <definedName name="solver_pre" localSheetId="0" hidden="1">0.000001</definedName>
    <definedName name="solver_pro" localSheetId="1" hidden="1">2</definedName>
    <definedName name="solver_rbv" localSheetId="1" hidden="1">1</definedName>
    <definedName name="solver_rdp" localSheetId="1" hidden="1">0</definedName>
    <definedName name="solver_red" localSheetId="1" hidden="1">0.000001</definedName>
    <definedName name="solver_rel1" localSheetId="1" hidden="1">1</definedName>
    <definedName name="solver_rel1" localSheetId="0" hidden="1">3</definedName>
    <definedName name="solver_rel2" localSheetId="1" hidden="1">4</definedName>
    <definedName name="solver_rel2" localSheetId="0" hidden="1">2</definedName>
    <definedName name="solver_rel3" localSheetId="1" hidden="1">3</definedName>
    <definedName name="solver_reo" localSheetId="1" hidden="1">2</definedName>
    <definedName name="solver_rep" localSheetId="1" hidden="1">2</definedName>
    <definedName name="solver_rhs1" localSheetId="1" hidden="1">5000000000</definedName>
    <definedName name="solver_rhs1" localSheetId="0" hidden="1">0</definedName>
    <definedName name="solver_rhs2" localSheetId="1" hidden="1">integer</definedName>
    <definedName name="solver_rhs2" localSheetId="0" hidden="1">'option pricing'!$D$13</definedName>
    <definedName name="solver_rhs3" localSheetId="1" hidden="1">0</definedName>
    <definedName name="solver_rlx" localSheetId="1" hidden="1">2</definedName>
    <definedName name="solver_rsd" localSheetId="1" hidden="1">0</definedName>
    <definedName name="solver_rsp" localSheetId="1" hidden="1">0</definedName>
    <definedName name="solver_scl" localSheetId="1" hidden="1">2</definedName>
    <definedName name="solver_scl" localSheetId="0" hidden="1">0</definedName>
    <definedName name="solver_sel" localSheetId="1" hidden="1">1</definedName>
    <definedName name="solver_sho" localSheetId="1" hidden="1">2</definedName>
    <definedName name="solver_sho" localSheetId="0" hidden="1">0</definedName>
    <definedName name="solver_ssz" localSheetId="1" hidden="1">100</definedName>
    <definedName name="solver_std" localSheetId="1" hidden="1">0</definedName>
    <definedName name="solver_tim" localSheetId="1" hidden="1">100</definedName>
    <definedName name="solver_tim" localSheetId="0" hidden="1">100</definedName>
    <definedName name="solver_tmp" localSheetId="0" hidden="1">'option pricing'!$D$13</definedName>
    <definedName name="solver_tms" localSheetId="1" hidden="1">2</definedName>
    <definedName name="solver_tol" localSheetId="1" hidden="1">0.05</definedName>
    <definedName name="solver_tol" localSheetId="0" hidden="1">0.05</definedName>
    <definedName name="solver_typ" localSheetId="1" hidden="1">2</definedName>
    <definedName name="solver_typ" localSheetId="0" hidden="1">1</definedName>
    <definedName name="solver_val" localSheetId="1" hidden="1">0</definedName>
    <definedName name="solver_val" localSheetId="0" hidden="1">0</definedName>
    <definedName name="solver_ver" localSheetId="1" hidden="1">3</definedName>
    <definedName name="solver_vir" localSheetId="1" hidden="1">1</definedName>
  </definedNames>
  <calcPr calcId="171027"/>
</workbook>
</file>

<file path=xl/calcChain.xml><?xml version="1.0" encoding="utf-8"?>
<calcChain xmlns="http://schemas.openxmlformats.org/spreadsheetml/2006/main">
  <c r="K3" i="4" l="1"/>
  <c r="I3" i="4"/>
  <c r="O12" i="1" l="1"/>
  <c r="O579" i="4"/>
  <c r="N1009" i="4"/>
  <c r="N1008" i="4"/>
  <c r="N1007" i="4"/>
  <c r="N1006" i="4"/>
  <c r="N1005" i="4"/>
  <c r="N1004" i="4"/>
  <c r="N1003" i="4"/>
  <c r="N1002" i="4"/>
  <c r="N1001" i="4"/>
  <c r="N1000" i="4"/>
  <c r="N999" i="4"/>
  <c r="N998" i="4"/>
  <c r="N997" i="4"/>
  <c r="N996" i="4"/>
  <c r="N995" i="4"/>
  <c r="N994" i="4"/>
  <c r="N993" i="4"/>
  <c r="N992" i="4"/>
  <c r="N991" i="4"/>
  <c r="N990" i="4"/>
  <c r="N989" i="4"/>
  <c r="N988" i="4"/>
  <c r="N987" i="4"/>
  <c r="N986" i="4"/>
  <c r="N985" i="4"/>
  <c r="N984" i="4"/>
  <c r="N983" i="4"/>
  <c r="N982" i="4"/>
  <c r="N981" i="4"/>
  <c r="N980" i="4"/>
  <c r="N979" i="4"/>
  <c r="N978" i="4"/>
  <c r="N977" i="4"/>
  <c r="N976" i="4"/>
  <c r="N975" i="4"/>
  <c r="N974" i="4"/>
  <c r="N973" i="4"/>
  <c r="N972" i="4"/>
  <c r="N971" i="4"/>
  <c r="N970" i="4"/>
  <c r="N969" i="4"/>
  <c r="N968" i="4"/>
  <c r="N967" i="4"/>
  <c r="N966" i="4"/>
  <c r="N965" i="4"/>
  <c r="N964" i="4"/>
  <c r="N963" i="4"/>
  <c r="N962" i="4"/>
  <c r="N961" i="4"/>
  <c r="N960" i="4"/>
  <c r="N959" i="4"/>
  <c r="N958" i="4"/>
  <c r="N957" i="4"/>
  <c r="N956" i="4"/>
  <c r="N955" i="4"/>
  <c r="N954" i="4"/>
  <c r="N953" i="4"/>
  <c r="N952" i="4"/>
  <c r="N951" i="4"/>
  <c r="N950" i="4"/>
  <c r="N949" i="4"/>
  <c r="N948" i="4"/>
  <c r="N947" i="4"/>
  <c r="N946" i="4"/>
  <c r="N945" i="4"/>
  <c r="N944" i="4"/>
  <c r="N943" i="4"/>
  <c r="N942" i="4"/>
  <c r="N941" i="4"/>
  <c r="N940" i="4"/>
  <c r="N939" i="4"/>
  <c r="N938" i="4"/>
  <c r="N937" i="4"/>
  <c r="N936" i="4"/>
  <c r="N935" i="4"/>
  <c r="N934" i="4"/>
  <c r="N933" i="4"/>
  <c r="N932" i="4"/>
  <c r="N931" i="4"/>
  <c r="N930" i="4"/>
  <c r="N929" i="4"/>
  <c r="N928" i="4"/>
  <c r="N927" i="4"/>
  <c r="N926" i="4"/>
  <c r="N925" i="4"/>
  <c r="N924" i="4"/>
  <c r="N923" i="4"/>
  <c r="N922" i="4"/>
  <c r="N921" i="4"/>
  <c r="N920" i="4"/>
  <c r="N919" i="4"/>
  <c r="N918" i="4"/>
  <c r="N917" i="4"/>
  <c r="N916" i="4"/>
  <c r="N915" i="4"/>
  <c r="N914" i="4"/>
  <c r="N913" i="4"/>
  <c r="N912" i="4"/>
  <c r="N911" i="4"/>
  <c r="N910" i="4"/>
  <c r="N909" i="4"/>
  <c r="N908" i="4"/>
  <c r="N907" i="4"/>
  <c r="N906" i="4"/>
  <c r="N905" i="4"/>
  <c r="N904" i="4"/>
  <c r="N903" i="4"/>
  <c r="N902" i="4"/>
  <c r="N901" i="4"/>
  <c r="N900" i="4"/>
  <c r="N899" i="4"/>
  <c r="N898" i="4"/>
  <c r="N897" i="4"/>
  <c r="N896" i="4"/>
  <c r="N895" i="4"/>
  <c r="N894" i="4"/>
  <c r="N893" i="4"/>
  <c r="N892" i="4"/>
  <c r="N891" i="4"/>
  <c r="N890" i="4"/>
  <c r="N889" i="4"/>
  <c r="N888" i="4"/>
  <c r="N887" i="4"/>
  <c r="N886" i="4"/>
  <c r="N885" i="4"/>
  <c r="N884" i="4"/>
  <c r="N883" i="4"/>
  <c r="N882" i="4"/>
  <c r="N881" i="4"/>
  <c r="N880" i="4"/>
  <c r="N879" i="4"/>
  <c r="N878" i="4"/>
  <c r="N877" i="4"/>
  <c r="N876" i="4"/>
  <c r="N875" i="4"/>
  <c r="N874" i="4"/>
  <c r="N873" i="4"/>
  <c r="N872" i="4"/>
  <c r="N871" i="4"/>
  <c r="N870" i="4"/>
  <c r="N869" i="4"/>
  <c r="N868" i="4"/>
  <c r="N867" i="4"/>
  <c r="N866" i="4"/>
  <c r="N865" i="4"/>
  <c r="N864" i="4"/>
  <c r="N863" i="4"/>
  <c r="N862" i="4"/>
  <c r="N861" i="4"/>
  <c r="N860" i="4"/>
  <c r="N859" i="4"/>
  <c r="N858" i="4"/>
  <c r="N857" i="4"/>
  <c r="N856" i="4"/>
  <c r="N855" i="4"/>
  <c r="N854" i="4"/>
  <c r="N853" i="4"/>
  <c r="N852" i="4"/>
  <c r="N851" i="4"/>
  <c r="N850" i="4"/>
  <c r="N849" i="4"/>
  <c r="N848" i="4"/>
  <c r="N847" i="4"/>
  <c r="N846" i="4"/>
  <c r="N845" i="4"/>
  <c r="N844" i="4"/>
  <c r="N843" i="4"/>
  <c r="N842" i="4"/>
  <c r="N841" i="4"/>
  <c r="N840" i="4"/>
  <c r="N839" i="4"/>
  <c r="N838" i="4"/>
  <c r="N837" i="4"/>
  <c r="N836" i="4"/>
  <c r="N835" i="4"/>
  <c r="N834" i="4"/>
  <c r="N833" i="4"/>
  <c r="N832" i="4"/>
  <c r="N831" i="4"/>
  <c r="N830" i="4"/>
  <c r="N829" i="4"/>
  <c r="N828" i="4"/>
  <c r="N827" i="4"/>
  <c r="N826" i="4"/>
  <c r="N825" i="4"/>
  <c r="N824" i="4"/>
  <c r="N823" i="4"/>
  <c r="N822" i="4"/>
  <c r="N821" i="4"/>
  <c r="N820" i="4"/>
  <c r="N819" i="4"/>
  <c r="N818" i="4"/>
  <c r="N817" i="4"/>
  <c r="N816" i="4"/>
  <c r="N815" i="4"/>
  <c r="N814" i="4"/>
  <c r="N813" i="4"/>
  <c r="N812" i="4"/>
  <c r="N811" i="4"/>
  <c r="N810" i="4"/>
  <c r="N809" i="4"/>
  <c r="N808" i="4"/>
  <c r="N807" i="4"/>
  <c r="N806" i="4"/>
  <c r="N805" i="4"/>
  <c r="N804" i="4"/>
  <c r="N803" i="4"/>
  <c r="N802" i="4"/>
  <c r="N801" i="4"/>
  <c r="N800" i="4"/>
  <c r="N799" i="4"/>
  <c r="N798" i="4"/>
  <c r="N797" i="4"/>
  <c r="N796" i="4"/>
  <c r="N795" i="4"/>
  <c r="N794" i="4"/>
  <c r="N793" i="4"/>
  <c r="N792" i="4"/>
  <c r="N791" i="4"/>
  <c r="N790" i="4"/>
  <c r="N789" i="4"/>
  <c r="N788" i="4"/>
  <c r="N787" i="4"/>
  <c r="N786" i="4"/>
  <c r="N785" i="4"/>
  <c r="N784" i="4"/>
  <c r="N783" i="4"/>
  <c r="N782" i="4"/>
  <c r="N781" i="4"/>
  <c r="N780" i="4"/>
  <c r="N779" i="4"/>
  <c r="N778" i="4"/>
  <c r="N777" i="4"/>
  <c r="N776" i="4"/>
  <c r="N775" i="4"/>
  <c r="N774" i="4"/>
  <c r="N773" i="4"/>
  <c r="N772" i="4"/>
  <c r="N771" i="4"/>
  <c r="N770" i="4"/>
  <c r="N769" i="4"/>
  <c r="N768" i="4"/>
  <c r="N767" i="4"/>
  <c r="N766" i="4"/>
  <c r="N765" i="4"/>
  <c r="N764" i="4"/>
  <c r="N763" i="4"/>
  <c r="N762" i="4"/>
  <c r="N761" i="4"/>
  <c r="N760" i="4"/>
  <c r="N759" i="4"/>
  <c r="N758" i="4"/>
  <c r="N757" i="4"/>
  <c r="N756" i="4"/>
  <c r="N755" i="4"/>
  <c r="N754" i="4"/>
  <c r="N753" i="4"/>
  <c r="N752" i="4"/>
  <c r="N751" i="4"/>
  <c r="N750" i="4"/>
  <c r="N749" i="4"/>
  <c r="N748" i="4"/>
  <c r="N747" i="4"/>
  <c r="N746" i="4"/>
  <c r="N745" i="4"/>
  <c r="N744" i="4"/>
  <c r="N743" i="4"/>
  <c r="N742" i="4"/>
  <c r="N741" i="4"/>
  <c r="N740" i="4"/>
  <c r="N739" i="4"/>
  <c r="N738" i="4"/>
  <c r="N737" i="4"/>
  <c r="N736" i="4"/>
  <c r="N735" i="4"/>
  <c r="N734" i="4"/>
  <c r="N733" i="4"/>
  <c r="N732" i="4"/>
  <c r="N731" i="4"/>
  <c r="N730" i="4"/>
  <c r="N729" i="4"/>
  <c r="N728" i="4"/>
  <c r="N727" i="4"/>
  <c r="N726" i="4"/>
  <c r="N725" i="4"/>
  <c r="N724" i="4"/>
  <c r="N723" i="4"/>
  <c r="N722" i="4"/>
  <c r="N721" i="4"/>
  <c r="N720" i="4"/>
  <c r="N719" i="4"/>
  <c r="N718" i="4"/>
  <c r="N717" i="4"/>
  <c r="N716" i="4"/>
  <c r="N715" i="4"/>
  <c r="N714" i="4"/>
  <c r="N713" i="4"/>
  <c r="N712" i="4"/>
  <c r="N711" i="4"/>
  <c r="N710" i="4"/>
  <c r="N709" i="4"/>
  <c r="N708" i="4"/>
  <c r="N707" i="4"/>
  <c r="N706" i="4"/>
  <c r="N705" i="4"/>
  <c r="N704" i="4"/>
  <c r="N703" i="4"/>
  <c r="N702" i="4"/>
  <c r="N701" i="4"/>
  <c r="N700" i="4"/>
  <c r="N699" i="4"/>
  <c r="N698" i="4"/>
  <c r="N697" i="4"/>
  <c r="N696" i="4"/>
  <c r="N695" i="4"/>
  <c r="N694" i="4"/>
  <c r="N693" i="4"/>
  <c r="N692" i="4"/>
  <c r="N691" i="4"/>
  <c r="N690" i="4"/>
  <c r="N689" i="4"/>
  <c r="N688" i="4"/>
  <c r="N687" i="4"/>
  <c r="N686" i="4"/>
  <c r="N685" i="4"/>
  <c r="N684" i="4"/>
  <c r="N683" i="4"/>
  <c r="N682" i="4"/>
  <c r="N681" i="4"/>
  <c r="N680" i="4"/>
  <c r="N679" i="4"/>
  <c r="N678" i="4"/>
  <c r="N677" i="4"/>
  <c r="N676" i="4"/>
  <c r="N675" i="4"/>
  <c r="N674" i="4"/>
  <c r="N673" i="4"/>
  <c r="N672" i="4"/>
  <c r="N671" i="4"/>
  <c r="N670" i="4"/>
  <c r="N669" i="4"/>
  <c r="N668" i="4"/>
  <c r="N667" i="4"/>
  <c r="N666" i="4"/>
  <c r="N665" i="4"/>
  <c r="N664" i="4"/>
  <c r="N663" i="4"/>
  <c r="N662" i="4"/>
  <c r="N661" i="4"/>
  <c r="N660" i="4"/>
  <c r="N659" i="4"/>
  <c r="N658" i="4"/>
  <c r="N657" i="4"/>
  <c r="N656" i="4"/>
  <c r="N655" i="4"/>
  <c r="N654" i="4"/>
  <c r="N653" i="4"/>
  <c r="N652" i="4"/>
  <c r="N651" i="4"/>
  <c r="N650" i="4"/>
  <c r="N649" i="4"/>
  <c r="N648" i="4"/>
  <c r="N647" i="4"/>
  <c r="N646" i="4"/>
  <c r="N645" i="4"/>
  <c r="N644" i="4"/>
  <c r="N643" i="4"/>
  <c r="N642" i="4"/>
  <c r="N641" i="4"/>
  <c r="N640" i="4"/>
  <c r="N639" i="4"/>
  <c r="N638" i="4"/>
  <c r="N637" i="4"/>
  <c r="N636" i="4"/>
  <c r="N635" i="4"/>
  <c r="N634" i="4"/>
  <c r="N633" i="4"/>
  <c r="N632" i="4"/>
  <c r="N631" i="4"/>
  <c r="N630" i="4"/>
  <c r="N629" i="4"/>
  <c r="N628" i="4"/>
  <c r="N627" i="4"/>
  <c r="N626" i="4"/>
  <c r="N625" i="4"/>
  <c r="N624" i="4"/>
  <c r="N623" i="4"/>
  <c r="N622" i="4"/>
  <c r="N621" i="4"/>
  <c r="N620" i="4"/>
  <c r="N619" i="4"/>
  <c r="N618" i="4"/>
  <c r="N617" i="4"/>
  <c r="N616" i="4"/>
  <c r="N615" i="4"/>
  <c r="N614" i="4"/>
  <c r="N613" i="4"/>
  <c r="N612" i="4"/>
  <c r="N611" i="4"/>
  <c r="N610" i="4"/>
  <c r="N609" i="4"/>
  <c r="N608" i="4"/>
  <c r="N607" i="4"/>
  <c r="N606" i="4"/>
  <c r="N605" i="4"/>
  <c r="N604" i="4"/>
  <c r="N603" i="4"/>
  <c r="N602" i="4"/>
  <c r="N601" i="4"/>
  <c r="N600" i="4"/>
  <c r="N599" i="4"/>
  <c r="N598" i="4"/>
  <c r="N597" i="4"/>
  <c r="N596" i="4"/>
  <c r="N595" i="4"/>
  <c r="N594" i="4"/>
  <c r="N593" i="4"/>
  <c r="N592" i="4"/>
  <c r="N591" i="4"/>
  <c r="N590" i="4"/>
  <c r="N589" i="4"/>
  <c r="N588" i="4"/>
  <c r="N587" i="4"/>
  <c r="N586" i="4"/>
  <c r="N585" i="4"/>
  <c r="N584" i="4"/>
  <c r="N583" i="4"/>
  <c r="N582" i="4"/>
  <c r="N581" i="4"/>
  <c r="N580" i="4"/>
  <c r="N579" i="4"/>
  <c r="N578" i="4"/>
  <c r="N577" i="4"/>
  <c r="N576" i="4"/>
  <c r="N575" i="4"/>
  <c r="N574" i="4"/>
  <c r="N573" i="4"/>
  <c r="N572" i="4"/>
  <c r="N571" i="4"/>
  <c r="N570" i="4"/>
  <c r="N569" i="4"/>
  <c r="N568" i="4"/>
  <c r="N567" i="4"/>
  <c r="N566" i="4"/>
  <c r="N565" i="4"/>
  <c r="N564" i="4"/>
  <c r="N563" i="4"/>
  <c r="N562" i="4"/>
  <c r="N561" i="4"/>
  <c r="N560" i="4"/>
  <c r="N559" i="4"/>
  <c r="N558" i="4"/>
  <c r="N557" i="4"/>
  <c r="N556" i="4"/>
  <c r="N555" i="4"/>
  <c r="N554" i="4"/>
  <c r="N553" i="4"/>
  <c r="N552" i="4"/>
  <c r="N551" i="4"/>
  <c r="N550" i="4"/>
  <c r="N549" i="4"/>
  <c r="N548" i="4"/>
  <c r="N547" i="4"/>
  <c r="N546" i="4"/>
  <c r="N545" i="4"/>
  <c r="N544" i="4"/>
  <c r="N543" i="4"/>
  <c r="N542" i="4"/>
  <c r="N541" i="4"/>
  <c r="N540" i="4"/>
  <c r="N539" i="4"/>
  <c r="N538" i="4"/>
  <c r="N537" i="4"/>
  <c r="N536" i="4"/>
  <c r="N535" i="4"/>
  <c r="N534" i="4"/>
  <c r="N533" i="4"/>
  <c r="N532" i="4"/>
  <c r="N531" i="4"/>
  <c r="N530" i="4"/>
  <c r="N529" i="4"/>
  <c r="N528" i="4"/>
  <c r="N527" i="4"/>
  <c r="N526" i="4"/>
  <c r="N525" i="4"/>
  <c r="N524" i="4"/>
  <c r="N523" i="4"/>
  <c r="N522" i="4"/>
  <c r="N521" i="4"/>
  <c r="N520" i="4"/>
  <c r="N519" i="4"/>
  <c r="N518" i="4"/>
  <c r="N517" i="4"/>
  <c r="N516" i="4"/>
  <c r="N515" i="4"/>
  <c r="N514" i="4"/>
  <c r="N513" i="4"/>
  <c r="N512" i="4"/>
  <c r="N511" i="4"/>
  <c r="N510" i="4"/>
  <c r="N509" i="4"/>
  <c r="N508" i="4"/>
  <c r="N507" i="4"/>
  <c r="N506" i="4"/>
  <c r="N505" i="4"/>
  <c r="N504" i="4"/>
  <c r="N503" i="4"/>
  <c r="N502" i="4"/>
  <c r="N501" i="4"/>
  <c r="N500" i="4"/>
  <c r="N499" i="4"/>
  <c r="N498" i="4"/>
  <c r="N497" i="4"/>
  <c r="N496" i="4"/>
  <c r="N495" i="4"/>
  <c r="N494" i="4"/>
  <c r="N493" i="4"/>
  <c r="N492" i="4"/>
  <c r="N491" i="4"/>
  <c r="N490" i="4"/>
  <c r="N489" i="4"/>
  <c r="N488" i="4"/>
  <c r="N487" i="4"/>
  <c r="N486" i="4"/>
  <c r="N485" i="4"/>
  <c r="N484" i="4"/>
  <c r="N483" i="4"/>
  <c r="N482" i="4"/>
  <c r="N481" i="4"/>
  <c r="N480" i="4"/>
  <c r="N479" i="4"/>
  <c r="N478" i="4"/>
  <c r="N477" i="4"/>
  <c r="N476" i="4"/>
  <c r="N475" i="4"/>
  <c r="N474" i="4"/>
  <c r="N473" i="4"/>
  <c r="N472" i="4"/>
  <c r="N471" i="4"/>
  <c r="N470" i="4"/>
  <c r="N469" i="4"/>
  <c r="N468" i="4"/>
  <c r="N467" i="4"/>
  <c r="N466" i="4"/>
  <c r="N465" i="4"/>
  <c r="N464" i="4"/>
  <c r="N463" i="4"/>
  <c r="N462" i="4"/>
  <c r="N461" i="4"/>
  <c r="N460" i="4"/>
  <c r="N459" i="4"/>
  <c r="N458" i="4"/>
  <c r="N457" i="4"/>
  <c r="N456" i="4"/>
  <c r="N455" i="4"/>
  <c r="N454" i="4"/>
  <c r="N453" i="4"/>
  <c r="N452" i="4"/>
  <c r="N451" i="4"/>
  <c r="N450" i="4"/>
  <c r="N449" i="4"/>
  <c r="N448" i="4"/>
  <c r="N447" i="4"/>
  <c r="N446" i="4"/>
  <c r="N445" i="4"/>
  <c r="N444" i="4"/>
  <c r="N443" i="4"/>
  <c r="N442" i="4"/>
  <c r="N441" i="4"/>
  <c r="N440" i="4"/>
  <c r="N439" i="4"/>
  <c r="N438" i="4"/>
  <c r="N437" i="4"/>
  <c r="N436" i="4"/>
  <c r="N435" i="4"/>
  <c r="N434" i="4"/>
  <c r="N433" i="4"/>
  <c r="N432" i="4"/>
  <c r="N431" i="4"/>
  <c r="N430" i="4"/>
  <c r="N429" i="4"/>
  <c r="N428" i="4"/>
  <c r="N427" i="4"/>
  <c r="N426" i="4"/>
  <c r="N425" i="4"/>
  <c r="N424" i="4"/>
  <c r="N423" i="4"/>
  <c r="N422" i="4"/>
  <c r="N421" i="4"/>
  <c r="N420" i="4"/>
  <c r="N419" i="4"/>
  <c r="N418" i="4"/>
  <c r="N417" i="4"/>
  <c r="N416" i="4"/>
  <c r="N415" i="4"/>
  <c r="N414" i="4"/>
  <c r="N413" i="4"/>
  <c r="N412" i="4"/>
  <c r="N411" i="4"/>
  <c r="N410" i="4"/>
  <c r="N409" i="4"/>
  <c r="N408" i="4"/>
  <c r="N407" i="4"/>
  <c r="N406" i="4"/>
  <c r="N405" i="4"/>
  <c r="N404" i="4"/>
  <c r="N403" i="4"/>
  <c r="N402" i="4"/>
  <c r="N401" i="4"/>
  <c r="N400" i="4"/>
  <c r="N399" i="4"/>
  <c r="N398" i="4"/>
  <c r="N397" i="4"/>
  <c r="N396" i="4"/>
  <c r="N395" i="4"/>
  <c r="N394" i="4"/>
  <c r="N393" i="4"/>
  <c r="N392" i="4"/>
  <c r="N391" i="4"/>
  <c r="N390" i="4"/>
  <c r="N389" i="4"/>
  <c r="N388" i="4"/>
  <c r="N387" i="4"/>
  <c r="N386" i="4"/>
  <c r="N385" i="4"/>
  <c r="N384" i="4"/>
  <c r="N383" i="4"/>
  <c r="N382" i="4"/>
  <c r="N381" i="4"/>
  <c r="N380" i="4"/>
  <c r="N379" i="4"/>
  <c r="N378" i="4"/>
  <c r="N377" i="4"/>
  <c r="N376" i="4"/>
  <c r="N375" i="4"/>
  <c r="N374" i="4"/>
  <c r="N373" i="4"/>
  <c r="N372" i="4"/>
  <c r="N371" i="4"/>
  <c r="N370" i="4"/>
  <c r="N369" i="4"/>
  <c r="N368" i="4"/>
  <c r="N367" i="4"/>
  <c r="N366" i="4"/>
  <c r="N365" i="4"/>
  <c r="N364" i="4"/>
  <c r="N363" i="4"/>
  <c r="N362" i="4"/>
  <c r="N361" i="4"/>
  <c r="N360" i="4"/>
  <c r="N359" i="4"/>
  <c r="N358" i="4"/>
  <c r="N357" i="4"/>
  <c r="N356" i="4"/>
  <c r="N355" i="4"/>
  <c r="N354" i="4"/>
  <c r="N353" i="4"/>
  <c r="N352" i="4"/>
  <c r="N351" i="4"/>
  <c r="N350" i="4"/>
  <c r="N349" i="4"/>
  <c r="N348" i="4"/>
  <c r="N347" i="4"/>
  <c r="N346" i="4"/>
  <c r="N345" i="4"/>
  <c r="N344" i="4"/>
  <c r="N343" i="4"/>
  <c r="N342" i="4"/>
  <c r="N341" i="4"/>
  <c r="N340" i="4"/>
  <c r="N339" i="4"/>
  <c r="N338" i="4"/>
  <c r="N337" i="4"/>
  <c r="N336" i="4"/>
  <c r="N335" i="4"/>
  <c r="N334" i="4"/>
  <c r="N333" i="4"/>
  <c r="N332" i="4"/>
  <c r="N331" i="4"/>
  <c r="N330" i="4"/>
  <c r="N329" i="4"/>
  <c r="N328" i="4"/>
  <c r="N327" i="4"/>
  <c r="N326" i="4"/>
  <c r="N325" i="4"/>
  <c r="N324" i="4"/>
  <c r="N323" i="4"/>
  <c r="N322" i="4"/>
  <c r="N321" i="4"/>
  <c r="N320" i="4"/>
  <c r="N319" i="4"/>
  <c r="N318" i="4"/>
  <c r="N317" i="4"/>
  <c r="N316" i="4"/>
  <c r="N315" i="4"/>
  <c r="N314" i="4"/>
  <c r="N313" i="4"/>
  <c r="N312" i="4"/>
  <c r="N311" i="4"/>
  <c r="N310" i="4"/>
  <c r="N309" i="4"/>
  <c r="N308" i="4"/>
  <c r="N307" i="4"/>
  <c r="N306" i="4"/>
  <c r="N305" i="4"/>
  <c r="N304" i="4"/>
  <c r="N303" i="4"/>
  <c r="N302" i="4"/>
  <c r="N301" i="4"/>
  <c r="N300" i="4"/>
  <c r="N299" i="4"/>
  <c r="N298" i="4"/>
  <c r="N297" i="4"/>
  <c r="N296" i="4"/>
  <c r="N295" i="4"/>
  <c r="N294" i="4"/>
  <c r="N293" i="4"/>
  <c r="N292" i="4"/>
  <c r="N291" i="4"/>
  <c r="N290" i="4"/>
  <c r="N289" i="4"/>
  <c r="N288" i="4"/>
  <c r="N287" i="4"/>
  <c r="N286" i="4"/>
  <c r="N285" i="4"/>
  <c r="N284" i="4"/>
  <c r="N283" i="4"/>
  <c r="N282" i="4"/>
  <c r="N281" i="4"/>
  <c r="N280" i="4"/>
  <c r="N279" i="4"/>
  <c r="N278" i="4"/>
  <c r="N277" i="4"/>
  <c r="N276" i="4"/>
  <c r="N275" i="4"/>
  <c r="N274" i="4"/>
  <c r="N273" i="4"/>
  <c r="N272" i="4"/>
  <c r="N271" i="4"/>
  <c r="N270" i="4"/>
  <c r="N269" i="4"/>
  <c r="N268" i="4"/>
  <c r="N267" i="4"/>
  <c r="N266" i="4"/>
  <c r="N265" i="4"/>
  <c r="N264" i="4"/>
  <c r="N263" i="4"/>
  <c r="N262" i="4"/>
  <c r="N261" i="4"/>
  <c r="N260" i="4"/>
  <c r="N259" i="4"/>
  <c r="N258" i="4"/>
  <c r="N257" i="4"/>
  <c r="N256" i="4"/>
  <c r="N255" i="4"/>
  <c r="N254" i="4"/>
  <c r="N253" i="4"/>
  <c r="N252" i="4"/>
  <c r="N251" i="4"/>
  <c r="N250" i="4"/>
  <c r="N249" i="4"/>
  <c r="N248" i="4"/>
  <c r="N247" i="4"/>
  <c r="N246" i="4"/>
  <c r="N245" i="4"/>
  <c r="N244" i="4"/>
  <c r="N243" i="4"/>
  <c r="N242" i="4"/>
  <c r="N241" i="4"/>
  <c r="N240" i="4"/>
  <c r="N239" i="4"/>
  <c r="N238" i="4"/>
  <c r="N237" i="4"/>
  <c r="N236" i="4"/>
  <c r="N235" i="4"/>
  <c r="N234" i="4"/>
  <c r="N233" i="4"/>
  <c r="N232" i="4"/>
  <c r="N231" i="4"/>
  <c r="N230" i="4"/>
  <c r="N229" i="4"/>
  <c r="N228" i="4"/>
  <c r="N227" i="4"/>
  <c r="N226" i="4"/>
  <c r="N225" i="4"/>
  <c r="N224" i="4"/>
  <c r="N223" i="4"/>
  <c r="N222" i="4"/>
  <c r="N221" i="4"/>
  <c r="N220" i="4"/>
  <c r="N219" i="4"/>
  <c r="N218" i="4"/>
  <c r="N217" i="4"/>
  <c r="N216" i="4"/>
  <c r="N215" i="4"/>
  <c r="N214" i="4"/>
  <c r="N213" i="4"/>
  <c r="N212" i="4"/>
  <c r="N211" i="4"/>
  <c r="N210" i="4"/>
  <c r="N209" i="4"/>
  <c r="N208" i="4"/>
  <c r="N207" i="4"/>
  <c r="N206" i="4"/>
  <c r="N205" i="4"/>
  <c r="N204" i="4"/>
  <c r="N203" i="4"/>
  <c r="N202" i="4"/>
  <c r="N201" i="4"/>
  <c r="N200" i="4"/>
  <c r="N199" i="4"/>
  <c r="N198" i="4"/>
  <c r="N197" i="4"/>
  <c r="N196" i="4"/>
  <c r="N195" i="4"/>
  <c r="N194" i="4"/>
  <c r="N193" i="4"/>
  <c r="N192" i="4"/>
  <c r="N191" i="4"/>
  <c r="N190" i="4"/>
  <c r="N189" i="4"/>
  <c r="N188" i="4"/>
  <c r="N187" i="4"/>
  <c r="N186" i="4"/>
  <c r="N185" i="4"/>
  <c r="N184" i="4"/>
  <c r="N183" i="4"/>
  <c r="N182" i="4"/>
  <c r="N181" i="4"/>
  <c r="N180" i="4"/>
  <c r="N179" i="4"/>
  <c r="N178" i="4"/>
  <c r="N177" i="4"/>
  <c r="N176" i="4"/>
  <c r="N175" i="4"/>
  <c r="N174" i="4"/>
  <c r="N173" i="4"/>
  <c r="N172" i="4"/>
  <c r="N171" i="4"/>
  <c r="N170" i="4"/>
  <c r="N169" i="4"/>
  <c r="N168" i="4"/>
  <c r="N167" i="4"/>
  <c r="N166" i="4"/>
  <c r="N165" i="4"/>
  <c r="N164" i="4"/>
  <c r="N163" i="4"/>
  <c r="N162" i="4"/>
  <c r="N161" i="4"/>
  <c r="N160" i="4"/>
  <c r="N159" i="4"/>
  <c r="N158" i="4"/>
  <c r="N157" i="4"/>
  <c r="N156" i="4"/>
  <c r="N155" i="4"/>
  <c r="N154" i="4"/>
  <c r="N153" i="4"/>
  <c r="N152" i="4"/>
  <c r="N151" i="4"/>
  <c r="N150" i="4"/>
  <c r="N149" i="4"/>
  <c r="N148" i="4"/>
  <c r="N147" i="4"/>
  <c r="N146" i="4"/>
  <c r="N145" i="4"/>
  <c r="N144" i="4"/>
  <c r="N143" i="4"/>
  <c r="N142" i="4"/>
  <c r="N141" i="4"/>
  <c r="N140" i="4"/>
  <c r="N139" i="4"/>
  <c r="N138" i="4"/>
  <c r="N137" i="4"/>
  <c r="N136" i="4"/>
  <c r="N135" i="4"/>
  <c r="N134" i="4"/>
  <c r="N133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17" i="4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O82" i="4"/>
  <c r="N82" i="4"/>
  <c r="O81" i="4"/>
  <c r="N81" i="4"/>
  <c r="O80" i="4"/>
  <c r="N80" i="4"/>
  <c r="O79" i="4"/>
  <c r="N79" i="4"/>
  <c r="O78" i="4"/>
  <c r="N78" i="4"/>
  <c r="O77" i="4"/>
  <c r="N77" i="4"/>
  <c r="O76" i="4"/>
  <c r="N76" i="4"/>
  <c r="O75" i="4"/>
  <c r="N75" i="4"/>
  <c r="O74" i="4"/>
  <c r="N74" i="4"/>
  <c r="O73" i="4"/>
  <c r="N73" i="4"/>
  <c r="O72" i="4"/>
  <c r="N72" i="4"/>
  <c r="O71" i="4"/>
  <c r="N71" i="4"/>
  <c r="O70" i="4"/>
  <c r="N70" i="4"/>
  <c r="O69" i="4"/>
  <c r="N69" i="4"/>
  <c r="O68" i="4"/>
  <c r="N68" i="4"/>
  <c r="O67" i="4"/>
  <c r="N67" i="4"/>
  <c r="O66" i="4"/>
  <c r="N66" i="4"/>
  <c r="O65" i="4"/>
  <c r="N65" i="4"/>
  <c r="O64" i="4"/>
  <c r="N64" i="4"/>
  <c r="O63" i="4"/>
  <c r="N63" i="4"/>
  <c r="O62" i="4"/>
  <c r="N62" i="4"/>
  <c r="O61" i="4"/>
  <c r="N61" i="4"/>
  <c r="O60" i="4"/>
  <c r="N60" i="4"/>
  <c r="O59" i="4"/>
  <c r="N59" i="4"/>
  <c r="O58" i="4"/>
  <c r="N58" i="4"/>
  <c r="O57" i="4"/>
  <c r="N57" i="4"/>
  <c r="O56" i="4"/>
  <c r="N56" i="4"/>
  <c r="O55" i="4"/>
  <c r="N55" i="4"/>
  <c r="O54" i="4"/>
  <c r="N54" i="4"/>
  <c r="O53" i="4"/>
  <c r="N53" i="4"/>
  <c r="O52" i="4"/>
  <c r="N52" i="4"/>
  <c r="O51" i="4"/>
  <c r="N51" i="4"/>
  <c r="O50" i="4"/>
  <c r="N50" i="4"/>
  <c r="O49" i="4"/>
  <c r="N49" i="4"/>
  <c r="O48" i="4"/>
  <c r="N48" i="4"/>
  <c r="O47" i="4"/>
  <c r="N47" i="4"/>
  <c r="O46" i="4"/>
  <c r="N46" i="4"/>
  <c r="O45" i="4"/>
  <c r="N45" i="4"/>
  <c r="O44" i="4"/>
  <c r="N44" i="4"/>
  <c r="O43" i="4"/>
  <c r="N43" i="4"/>
  <c r="O42" i="4"/>
  <c r="N42" i="4"/>
  <c r="O41" i="4"/>
  <c r="N41" i="4"/>
  <c r="O40" i="4"/>
  <c r="N40" i="4"/>
  <c r="O39" i="4"/>
  <c r="N39" i="4"/>
  <c r="O38" i="4"/>
  <c r="N38" i="4"/>
  <c r="O37" i="4"/>
  <c r="N37" i="4"/>
  <c r="O36" i="4"/>
  <c r="N36" i="4"/>
  <c r="O35" i="4"/>
  <c r="N35" i="4"/>
  <c r="O34" i="4"/>
  <c r="N34" i="4"/>
  <c r="O33" i="4"/>
  <c r="N33" i="4"/>
  <c r="O32" i="4"/>
  <c r="N32" i="4"/>
  <c r="O31" i="4"/>
  <c r="N31" i="4"/>
  <c r="O30" i="4"/>
  <c r="N30" i="4"/>
  <c r="O29" i="4"/>
  <c r="N29" i="4"/>
  <c r="O28" i="4"/>
  <c r="N28" i="4"/>
  <c r="O27" i="4"/>
  <c r="N27" i="4"/>
  <c r="O26" i="4"/>
  <c r="N26" i="4"/>
  <c r="O25" i="4"/>
  <c r="N25" i="4"/>
  <c r="O24" i="4"/>
  <c r="N24" i="4"/>
  <c r="O23" i="4"/>
  <c r="N23" i="4"/>
  <c r="O22" i="4"/>
  <c r="N22" i="4"/>
  <c r="O21" i="4"/>
  <c r="N21" i="4"/>
  <c r="O20" i="4"/>
  <c r="N20" i="4"/>
  <c r="O19" i="4"/>
  <c r="N19" i="4"/>
  <c r="O18" i="4"/>
  <c r="N18" i="4"/>
  <c r="O17" i="4"/>
  <c r="N17" i="4"/>
  <c r="O16" i="4"/>
  <c r="N16" i="4"/>
  <c r="O15" i="4"/>
  <c r="N15" i="4"/>
  <c r="O14" i="4"/>
  <c r="N14" i="4"/>
  <c r="O13" i="4"/>
  <c r="N13" i="4"/>
  <c r="O12" i="4"/>
  <c r="N12" i="4"/>
  <c r="O11" i="4"/>
  <c r="N11" i="4"/>
  <c r="O10" i="4"/>
  <c r="N10" i="4"/>
  <c r="G10" i="4"/>
  <c r="K24" i="1"/>
  <c r="O24" i="1" s="1"/>
  <c r="H20" i="1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494" i="4"/>
  <c r="L495" i="4"/>
  <c r="L496" i="4"/>
  <c r="L497" i="4"/>
  <c r="L498" i="4"/>
  <c r="L499" i="4"/>
  <c r="L500" i="4"/>
  <c r="L501" i="4"/>
  <c r="L502" i="4"/>
  <c r="L503" i="4"/>
  <c r="L504" i="4"/>
  <c r="L505" i="4"/>
  <c r="L506" i="4"/>
  <c r="L507" i="4"/>
  <c r="L508" i="4"/>
  <c r="L509" i="4"/>
  <c r="L510" i="4"/>
  <c r="L511" i="4"/>
  <c r="L512" i="4"/>
  <c r="L513" i="4"/>
  <c r="L514" i="4"/>
  <c r="L515" i="4"/>
  <c r="L516" i="4"/>
  <c r="L517" i="4"/>
  <c r="L518" i="4"/>
  <c r="L519" i="4"/>
  <c r="L520" i="4"/>
  <c r="L521" i="4"/>
  <c r="L522" i="4"/>
  <c r="L523" i="4"/>
  <c r="L524" i="4"/>
  <c r="L525" i="4"/>
  <c r="L526" i="4"/>
  <c r="L527" i="4"/>
  <c r="L528" i="4"/>
  <c r="L529" i="4"/>
  <c r="L530" i="4"/>
  <c r="L531" i="4"/>
  <c r="L532" i="4"/>
  <c r="L533" i="4"/>
  <c r="L534" i="4"/>
  <c r="L535" i="4"/>
  <c r="L536" i="4"/>
  <c r="L537" i="4"/>
  <c r="L538" i="4"/>
  <c r="L539" i="4"/>
  <c r="L540" i="4"/>
  <c r="L541" i="4"/>
  <c r="L542" i="4"/>
  <c r="L543" i="4"/>
  <c r="L544" i="4"/>
  <c r="L545" i="4"/>
  <c r="L546" i="4"/>
  <c r="L547" i="4"/>
  <c r="L548" i="4"/>
  <c r="L549" i="4"/>
  <c r="L550" i="4"/>
  <c r="L551" i="4"/>
  <c r="L552" i="4"/>
  <c r="L553" i="4"/>
  <c r="L554" i="4"/>
  <c r="L555" i="4"/>
  <c r="L556" i="4"/>
  <c r="L557" i="4"/>
  <c r="L558" i="4"/>
  <c r="L559" i="4"/>
  <c r="L560" i="4"/>
  <c r="L561" i="4"/>
  <c r="L562" i="4"/>
  <c r="L563" i="4"/>
  <c r="L564" i="4"/>
  <c r="L565" i="4"/>
  <c r="L566" i="4"/>
  <c r="L567" i="4"/>
  <c r="L568" i="4"/>
  <c r="L569" i="4"/>
  <c r="L570" i="4"/>
  <c r="L571" i="4"/>
  <c r="L572" i="4"/>
  <c r="L573" i="4"/>
  <c r="L574" i="4"/>
  <c r="L575" i="4"/>
  <c r="L576" i="4"/>
  <c r="L577" i="4"/>
  <c r="L578" i="4"/>
  <c r="L579" i="4"/>
  <c r="L580" i="4"/>
  <c r="L581" i="4"/>
  <c r="L582" i="4"/>
  <c r="L583" i="4"/>
  <c r="L584" i="4"/>
  <c r="L585" i="4"/>
  <c r="L586" i="4"/>
  <c r="L587" i="4"/>
  <c r="L588" i="4"/>
  <c r="L589" i="4"/>
  <c r="L590" i="4"/>
  <c r="L591" i="4"/>
  <c r="L592" i="4"/>
  <c r="L593" i="4"/>
  <c r="L594" i="4"/>
  <c r="L595" i="4"/>
  <c r="L596" i="4"/>
  <c r="L597" i="4"/>
  <c r="L598" i="4"/>
  <c r="L599" i="4"/>
  <c r="L600" i="4"/>
  <c r="L601" i="4"/>
  <c r="L602" i="4"/>
  <c r="L603" i="4"/>
  <c r="L604" i="4"/>
  <c r="L605" i="4"/>
  <c r="L606" i="4"/>
  <c r="L607" i="4"/>
  <c r="L608" i="4"/>
  <c r="L609" i="4"/>
  <c r="L610" i="4"/>
  <c r="L611" i="4"/>
  <c r="L612" i="4"/>
  <c r="L613" i="4"/>
  <c r="L614" i="4"/>
  <c r="L615" i="4"/>
  <c r="L616" i="4"/>
  <c r="L617" i="4"/>
  <c r="L618" i="4"/>
  <c r="L619" i="4"/>
  <c r="L620" i="4"/>
  <c r="L621" i="4"/>
  <c r="L622" i="4"/>
  <c r="L623" i="4"/>
  <c r="L624" i="4"/>
  <c r="L625" i="4"/>
  <c r="L626" i="4"/>
  <c r="L627" i="4"/>
  <c r="L628" i="4"/>
  <c r="L629" i="4"/>
  <c r="L630" i="4"/>
  <c r="L631" i="4"/>
  <c r="L632" i="4"/>
  <c r="L633" i="4"/>
  <c r="L634" i="4"/>
  <c r="L635" i="4"/>
  <c r="L636" i="4"/>
  <c r="L637" i="4"/>
  <c r="L638" i="4"/>
  <c r="L639" i="4"/>
  <c r="L640" i="4"/>
  <c r="L641" i="4"/>
  <c r="L642" i="4"/>
  <c r="L643" i="4"/>
  <c r="L644" i="4"/>
  <c r="L645" i="4"/>
  <c r="L646" i="4"/>
  <c r="L647" i="4"/>
  <c r="L648" i="4"/>
  <c r="L649" i="4"/>
  <c r="L650" i="4"/>
  <c r="L651" i="4"/>
  <c r="L652" i="4"/>
  <c r="L653" i="4"/>
  <c r="L654" i="4"/>
  <c r="L655" i="4"/>
  <c r="L656" i="4"/>
  <c r="L657" i="4"/>
  <c r="L658" i="4"/>
  <c r="L659" i="4"/>
  <c r="L660" i="4"/>
  <c r="L661" i="4"/>
  <c r="L662" i="4"/>
  <c r="L663" i="4"/>
  <c r="L664" i="4"/>
  <c r="L665" i="4"/>
  <c r="L666" i="4"/>
  <c r="L667" i="4"/>
  <c r="L668" i="4"/>
  <c r="L669" i="4"/>
  <c r="L670" i="4"/>
  <c r="L671" i="4"/>
  <c r="L672" i="4"/>
  <c r="L673" i="4"/>
  <c r="L674" i="4"/>
  <c r="L675" i="4"/>
  <c r="L676" i="4"/>
  <c r="L677" i="4"/>
  <c r="L678" i="4"/>
  <c r="L679" i="4"/>
  <c r="L680" i="4"/>
  <c r="L681" i="4"/>
  <c r="L682" i="4"/>
  <c r="L683" i="4"/>
  <c r="L684" i="4"/>
  <c r="L685" i="4"/>
  <c r="L686" i="4"/>
  <c r="L687" i="4"/>
  <c r="L688" i="4"/>
  <c r="L689" i="4"/>
  <c r="L690" i="4"/>
  <c r="L691" i="4"/>
  <c r="L692" i="4"/>
  <c r="L693" i="4"/>
  <c r="L694" i="4"/>
  <c r="L695" i="4"/>
  <c r="L696" i="4"/>
  <c r="L697" i="4"/>
  <c r="L698" i="4"/>
  <c r="L699" i="4"/>
  <c r="L700" i="4"/>
  <c r="L701" i="4"/>
  <c r="L702" i="4"/>
  <c r="L703" i="4"/>
  <c r="L704" i="4"/>
  <c r="L705" i="4"/>
  <c r="L706" i="4"/>
  <c r="L707" i="4"/>
  <c r="L708" i="4"/>
  <c r="L709" i="4"/>
  <c r="L710" i="4"/>
  <c r="L711" i="4"/>
  <c r="L712" i="4"/>
  <c r="L713" i="4"/>
  <c r="L714" i="4"/>
  <c r="L715" i="4"/>
  <c r="L716" i="4"/>
  <c r="L717" i="4"/>
  <c r="L718" i="4"/>
  <c r="L719" i="4"/>
  <c r="L720" i="4"/>
  <c r="L721" i="4"/>
  <c r="L722" i="4"/>
  <c r="L723" i="4"/>
  <c r="L724" i="4"/>
  <c r="L725" i="4"/>
  <c r="L726" i="4"/>
  <c r="L727" i="4"/>
  <c r="L728" i="4"/>
  <c r="L729" i="4"/>
  <c r="L730" i="4"/>
  <c r="L731" i="4"/>
  <c r="L732" i="4"/>
  <c r="L733" i="4"/>
  <c r="L734" i="4"/>
  <c r="L735" i="4"/>
  <c r="L736" i="4"/>
  <c r="L737" i="4"/>
  <c r="L738" i="4"/>
  <c r="L739" i="4"/>
  <c r="L740" i="4"/>
  <c r="L741" i="4"/>
  <c r="L742" i="4"/>
  <c r="L743" i="4"/>
  <c r="L744" i="4"/>
  <c r="L745" i="4"/>
  <c r="L746" i="4"/>
  <c r="L747" i="4"/>
  <c r="L748" i="4"/>
  <c r="L749" i="4"/>
  <c r="L750" i="4"/>
  <c r="L751" i="4"/>
  <c r="L752" i="4"/>
  <c r="L753" i="4"/>
  <c r="L754" i="4"/>
  <c r="L755" i="4"/>
  <c r="L756" i="4"/>
  <c r="L757" i="4"/>
  <c r="L758" i="4"/>
  <c r="L759" i="4"/>
  <c r="L760" i="4"/>
  <c r="L761" i="4"/>
  <c r="L762" i="4"/>
  <c r="L763" i="4"/>
  <c r="L764" i="4"/>
  <c r="L765" i="4"/>
  <c r="L766" i="4"/>
  <c r="L767" i="4"/>
  <c r="L768" i="4"/>
  <c r="L769" i="4"/>
  <c r="L770" i="4"/>
  <c r="L771" i="4"/>
  <c r="L772" i="4"/>
  <c r="L773" i="4"/>
  <c r="L774" i="4"/>
  <c r="L775" i="4"/>
  <c r="L776" i="4"/>
  <c r="L777" i="4"/>
  <c r="L778" i="4"/>
  <c r="L779" i="4"/>
  <c r="L780" i="4"/>
  <c r="L781" i="4"/>
  <c r="L782" i="4"/>
  <c r="L783" i="4"/>
  <c r="L784" i="4"/>
  <c r="L785" i="4"/>
  <c r="L786" i="4"/>
  <c r="L787" i="4"/>
  <c r="L788" i="4"/>
  <c r="L789" i="4"/>
  <c r="L790" i="4"/>
  <c r="L791" i="4"/>
  <c r="L792" i="4"/>
  <c r="L793" i="4"/>
  <c r="L794" i="4"/>
  <c r="L795" i="4"/>
  <c r="L796" i="4"/>
  <c r="L797" i="4"/>
  <c r="L798" i="4"/>
  <c r="L799" i="4"/>
  <c r="L800" i="4"/>
  <c r="L801" i="4"/>
  <c r="L802" i="4"/>
  <c r="L803" i="4"/>
  <c r="L804" i="4"/>
  <c r="L805" i="4"/>
  <c r="L806" i="4"/>
  <c r="L807" i="4"/>
  <c r="L808" i="4"/>
  <c r="L809" i="4"/>
  <c r="L810" i="4"/>
  <c r="L811" i="4"/>
  <c r="L812" i="4"/>
  <c r="L813" i="4"/>
  <c r="L814" i="4"/>
  <c r="L815" i="4"/>
  <c r="L816" i="4"/>
  <c r="L817" i="4"/>
  <c r="L818" i="4"/>
  <c r="L819" i="4"/>
  <c r="L820" i="4"/>
  <c r="L821" i="4"/>
  <c r="L822" i="4"/>
  <c r="L823" i="4"/>
  <c r="L824" i="4"/>
  <c r="L825" i="4"/>
  <c r="L826" i="4"/>
  <c r="L827" i="4"/>
  <c r="L828" i="4"/>
  <c r="L829" i="4"/>
  <c r="L830" i="4"/>
  <c r="L831" i="4"/>
  <c r="L832" i="4"/>
  <c r="L833" i="4"/>
  <c r="L834" i="4"/>
  <c r="L835" i="4"/>
  <c r="L836" i="4"/>
  <c r="L837" i="4"/>
  <c r="L838" i="4"/>
  <c r="L839" i="4"/>
  <c r="L840" i="4"/>
  <c r="L841" i="4"/>
  <c r="L842" i="4"/>
  <c r="L843" i="4"/>
  <c r="L844" i="4"/>
  <c r="L845" i="4"/>
  <c r="L846" i="4"/>
  <c r="L847" i="4"/>
  <c r="L848" i="4"/>
  <c r="L849" i="4"/>
  <c r="L850" i="4"/>
  <c r="L851" i="4"/>
  <c r="L852" i="4"/>
  <c r="L853" i="4"/>
  <c r="L854" i="4"/>
  <c r="L855" i="4"/>
  <c r="L856" i="4"/>
  <c r="L857" i="4"/>
  <c r="L858" i="4"/>
  <c r="L859" i="4"/>
  <c r="L860" i="4"/>
  <c r="L861" i="4"/>
  <c r="L862" i="4"/>
  <c r="L863" i="4"/>
  <c r="L864" i="4"/>
  <c r="L865" i="4"/>
  <c r="L866" i="4"/>
  <c r="L867" i="4"/>
  <c r="L868" i="4"/>
  <c r="L869" i="4"/>
  <c r="L870" i="4"/>
  <c r="L871" i="4"/>
  <c r="L872" i="4"/>
  <c r="L873" i="4"/>
  <c r="L874" i="4"/>
  <c r="L875" i="4"/>
  <c r="L876" i="4"/>
  <c r="L877" i="4"/>
  <c r="L878" i="4"/>
  <c r="L879" i="4"/>
  <c r="L880" i="4"/>
  <c r="L881" i="4"/>
  <c r="L882" i="4"/>
  <c r="L883" i="4"/>
  <c r="L884" i="4"/>
  <c r="L885" i="4"/>
  <c r="L886" i="4"/>
  <c r="L887" i="4"/>
  <c r="L888" i="4"/>
  <c r="L889" i="4"/>
  <c r="L890" i="4"/>
  <c r="L891" i="4"/>
  <c r="L892" i="4"/>
  <c r="L893" i="4"/>
  <c r="L894" i="4"/>
  <c r="L895" i="4"/>
  <c r="L896" i="4"/>
  <c r="L897" i="4"/>
  <c r="L898" i="4"/>
  <c r="L899" i="4"/>
  <c r="L900" i="4"/>
  <c r="L901" i="4"/>
  <c r="L902" i="4"/>
  <c r="L903" i="4"/>
  <c r="L904" i="4"/>
  <c r="L905" i="4"/>
  <c r="L906" i="4"/>
  <c r="L907" i="4"/>
  <c r="L908" i="4"/>
  <c r="L909" i="4"/>
  <c r="L910" i="4"/>
  <c r="L911" i="4"/>
  <c r="L912" i="4"/>
  <c r="L913" i="4"/>
  <c r="L914" i="4"/>
  <c r="L915" i="4"/>
  <c r="L916" i="4"/>
  <c r="L917" i="4"/>
  <c r="L918" i="4"/>
  <c r="L919" i="4"/>
  <c r="L920" i="4"/>
  <c r="L921" i="4"/>
  <c r="L922" i="4"/>
  <c r="L923" i="4"/>
  <c r="L924" i="4"/>
  <c r="L925" i="4"/>
  <c r="L926" i="4"/>
  <c r="L927" i="4"/>
  <c r="L928" i="4"/>
  <c r="L929" i="4"/>
  <c r="L930" i="4"/>
  <c r="L931" i="4"/>
  <c r="L932" i="4"/>
  <c r="L933" i="4"/>
  <c r="L934" i="4"/>
  <c r="L935" i="4"/>
  <c r="L936" i="4"/>
  <c r="L937" i="4"/>
  <c r="L938" i="4"/>
  <c r="L939" i="4"/>
  <c r="L940" i="4"/>
  <c r="L941" i="4"/>
  <c r="L942" i="4"/>
  <c r="L943" i="4"/>
  <c r="L944" i="4"/>
  <c r="L945" i="4"/>
  <c r="L946" i="4"/>
  <c r="L947" i="4"/>
  <c r="L948" i="4"/>
  <c r="L949" i="4"/>
  <c r="L950" i="4"/>
  <c r="L951" i="4"/>
  <c r="L952" i="4"/>
  <c r="L953" i="4"/>
  <c r="L954" i="4"/>
  <c r="L955" i="4"/>
  <c r="L956" i="4"/>
  <c r="L957" i="4"/>
  <c r="L958" i="4"/>
  <c r="L959" i="4"/>
  <c r="L960" i="4"/>
  <c r="L961" i="4"/>
  <c r="L962" i="4"/>
  <c r="L963" i="4"/>
  <c r="L964" i="4"/>
  <c r="L965" i="4"/>
  <c r="L966" i="4"/>
  <c r="L967" i="4"/>
  <c r="L968" i="4"/>
  <c r="L969" i="4"/>
  <c r="L970" i="4"/>
  <c r="L971" i="4"/>
  <c r="L972" i="4"/>
  <c r="L973" i="4"/>
  <c r="L974" i="4"/>
  <c r="L975" i="4"/>
  <c r="L976" i="4"/>
  <c r="L977" i="4"/>
  <c r="L978" i="4"/>
  <c r="L979" i="4"/>
  <c r="L980" i="4"/>
  <c r="L981" i="4"/>
  <c r="L982" i="4"/>
  <c r="L983" i="4"/>
  <c r="L984" i="4"/>
  <c r="L985" i="4"/>
  <c r="L986" i="4"/>
  <c r="L987" i="4"/>
  <c r="L988" i="4"/>
  <c r="L989" i="4"/>
  <c r="L990" i="4"/>
  <c r="L991" i="4"/>
  <c r="L992" i="4"/>
  <c r="L993" i="4"/>
  <c r="L994" i="4"/>
  <c r="L995" i="4"/>
  <c r="L996" i="4"/>
  <c r="L997" i="4"/>
  <c r="L998" i="4"/>
  <c r="L999" i="4"/>
  <c r="L1000" i="4"/>
  <c r="L1001" i="4"/>
  <c r="L1002" i="4"/>
  <c r="L1003" i="4"/>
  <c r="L1004" i="4"/>
  <c r="L1005" i="4"/>
  <c r="L1006" i="4"/>
  <c r="L1007" i="4"/>
  <c r="L1008" i="4"/>
  <c r="L1009" i="4"/>
  <c r="L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510" i="4"/>
  <c r="K511" i="4"/>
  <c r="K512" i="4"/>
  <c r="K513" i="4"/>
  <c r="K514" i="4"/>
  <c r="K515" i="4"/>
  <c r="K516" i="4"/>
  <c r="K517" i="4"/>
  <c r="K518" i="4"/>
  <c r="K519" i="4"/>
  <c r="K520" i="4"/>
  <c r="K521" i="4"/>
  <c r="K522" i="4"/>
  <c r="K523" i="4"/>
  <c r="K524" i="4"/>
  <c r="K525" i="4"/>
  <c r="K526" i="4"/>
  <c r="K527" i="4"/>
  <c r="K528" i="4"/>
  <c r="K529" i="4"/>
  <c r="K530" i="4"/>
  <c r="K531" i="4"/>
  <c r="K532" i="4"/>
  <c r="K533" i="4"/>
  <c r="K534" i="4"/>
  <c r="K535" i="4"/>
  <c r="K536" i="4"/>
  <c r="K537" i="4"/>
  <c r="K538" i="4"/>
  <c r="K539" i="4"/>
  <c r="K540" i="4"/>
  <c r="K541" i="4"/>
  <c r="K542" i="4"/>
  <c r="K543" i="4"/>
  <c r="K544" i="4"/>
  <c r="K545" i="4"/>
  <c r="K546" i="4"/>
  <c r="K547" i="4"/>
  <c r="K548" i="4"/>
  <c r="K549" i="4"/>
  <c r="K550" i="4"/>
  <c r="K551" i="4"/>
  <c r="K552" i="4"/>
  <c r="K553" i="4"/>
  <c r="K554" i="4"/>
  <c r="K555" i="4"/>
  <c r="K556" i="4"/>
  <c r="K557" i="4"/>
  <c r="K558" i="4"/>
  <c r="K559" i="4"/>
  <c r="K560" i="4"/>
  <c r="K561" i="4"/>
  <c r="K562" i="4"/>
  <c r="K563" i="4"/>
  <c r="K564" i="4"/>
  <c r="K565" i="4"/>
  <c r="K566" i="4"/>
  <c r="K567" i="4"/>
  <c r="K568" i="4"/>
  <c r="K569" i="4"/>
  <c r="K570" i="4"/>
  <c r="K571" i="4"/>
  <c r="K572" i="4"/>
  <c r="K573" i="4"/>
  <c r="K574" i="4"/>
  <c r="K575" i="4"/>
  <c r="K576" i="4"/>
  <c r="K577" i="4"/>
  <c r="K578" i="4"/>
  <c r="K579" i="4"/>
  <c r="K580" i="4"/>
  <c r="K581" i="4"/>
  <c r="K582" i="4"/>
  <c r="K583" i="4"/>
  <c r="K584" i="4"/>
  <c r="K585" i="4"/>
  <c r="K586" i="4"/>
  <c r="K587" i="4"/>
  <c r="K588" i="4"/>
  <c r="K589" i="4"/>
  <c r="K590" i="4"/>
  <c r="K591" i="4"/>
  <c r="K592" i="4"/>
  <c r="K593" i="4"/>
  <c r="K594" i="4"/>
  <c r="K595" i="4"/>
  <c r="K596" i="4"/>
  <c r="K597" i="4"/>
  <c r="K598" i="4"/>
  <c r="K599" i="4"/>
  <c r="K600" i="4"/>
  <c r="K601" i="4"/>
  <c r="K602" i="4"/>
  <c r="K603" i="4"/>
  <c r="K604" i="4"/>
  <c r="K605" i="4"/>
  <c r="K606" i="4"/>
  <c r="K607" i="4"/>
  <c r="K608" i="4"/>
  <c r="K609" i="4"/>
  <c r="K610" i="4"/>
  <c r="K611" i="4"/>
  <c r="K612" i="4"/>
  <c r="K613" i="4"/>
  <c r="K614" i="4"/>
  <c r="K615" i="4"/>
  <c r="K616" i="4"/>
  <c r="K617" i="4"/>
  <c r="K618" i="4"/>
  <c r="K619" i="4"/>
  <c r="K620" i="4"/>
  <c r="K621" i="4"/>
  <c r="K622" i="4"/>
  <c r="K623" i="4"/>
  <c r="K624" i="4"/>
  <c r="K625" i="4"/>
  <c r="K626" i="4"/>
  <c r="K627" i="4"/>
  <c r="K628" i="4"/>
  <c r="K629" i="4"/>
  <c r="K630" i="4"/>
  <c r="K631" i="4"/>
  <c r="K632" i="4"/>
  <c r="K633" i="4"/>
  <c r="K634" i="4"/>
  <c r="K635" i="4"/>
  <c r="K636" i="4"/>
  <c r="K637" i="4"/>
  <c r="K638" i="4"/>
  <c r="K639" i="4"/>
  <c r="K640" i="4"/>
  <c r="K641" i="4"/>
  <c r="K642" i="4"/>
  <c r="K643" i="4"/>
  <c r="K644" i="4"/>
  <c r="K645" i="4"/>
  <c r="K646" i="4"/>
  <c r="K647" i="4"/>
  <c r="K648" i="4"/>
  <c r="K649" i="4"/>
  <c r="K650" i="4"/>
  <c r="K651" i="4"/>
  <c r="K652" i="4"/>
  <c r="K653" i="4"/>
  <c r="K654" i="4"/>
  <c r="K655" i="4"/>
  <c r="K656" i="4"/>
  <c r="K657" i="4"/>
  <c r="K658" i="4"/>
  <c r="K659" i="4"/>
  <c r="K660" i="4"/>
  <c r="K661" i="4"/>
  <c r="K662" i="4"/>
  <c r="K663" i="4"/>
  <c r="K664" i="4"/>
  <c r="K665" i="4"/>
  <c r="K666" i="4"/>
  <c r="K667" i="4"/>
  <c r="K668" i="4"/>
  <c r="K669" i="4"/>
  <c r="K670" i="4"/>
  <c r="K671" i="4"/>
  <c r="K672" i="4"/>
  <c r="K673" i="4"/>
  <c r="K674" i="4"/>
  <c r="K675" i="4"/>
  <c r="K676" i="4"/>
  <c r="K677" i="4"/>
  <c r="K678" i="4"/>
  <c r="K679" i="4"/>
  <c r="K680" i="4"/>
  <c r="K681" i="4"/>
  <c r="K682" i="4"/>
  <c r="K683" i="4"/>
  <c r="K684" i="4"/>
  <c r="K685" i="4"/>
  <c r="K686" i="4"/>
  <c r="K687" i="4"/>
  <c r="K688" i="4"/>
  <c r="K689" i="4"/>
  <c r="K690" i="4"/>
  <c r="K691" i="4"/>
  <c r="K692" i="4"/>
  <c r="K693" i="4"/>
  <c r="K694" i="4"/>
  <c r="K695" i="4"/>
  <c r="K696" i="4"/>
  <c r="K697" i="4"/>
  <c r="K698" i="4"/>
  <c r="K699" i="4"/>
  <c r="K700" i="4"/>
  <c r="K701" i="4"/>
  <c r="K702" i="4"/>
  <c r="K703" i="4"/>
  <c r="K704" i="4"/>
  <c r="K705" i="4"/>
  <c r="K706" i="4"/>
  <c r="K707" i="4"/>
  <c r="K708" i="4"/>
  <c r="K709" i="4"/>
  <c r="K710" i="4"/>
  <c r="K711" i="4"/>
  <c r="K712" i="4"/>
  <c r="K713" i="4"/>
  <c r="K714" i="4"/>
  <c r="K715" i="4"/>
  <c r="K716" i="4"/>
  <c r="K717" i="4"/>
  <c r="K718" i="4"/>
  <c r="K719" i="4"/>
  <c r="K720" i="4"/>
  <c r="K721" i="4"/>
  <c r="K722" i="4"/>
  <c r="K723" i="4"/>
  <c r="K724" i="4"/>
  <c r="K725" i="4"/>
  <c r="K726" i="4"/>
  <c r="K727" i="4"/>
  <c r="K728" i="4"/>
  <c r="K729" i="4"/>
  <c r="K730" i="4"/>
  <c r="K731" i="4"/>
  <c r="K732" i="4"/>
  <c r="K733" i="4"/>
  <c r="K734" i="4"/>
  <c r="K735" i="4"/>
  <c r="K736" i="4"/>
  <c r="K737" i="4"/>
  <c r="K738" i="4"/>
  <c r="K739" i="4"/>
  <c r="K740" i="4"/>
  <c r="K741" i="4"/>
  <c r="K742" i="4"/>
  <c r="K743" i="4"/>
  <c r="K744" i="4"/>
  <c r="K745" i="4"/>
  <c r="K746" i="4"/>
  <c r="K747" i="4"/>
  <c r="K748" i="4"/>
  <c r="K749" i="4"/>
  <c r="K750" i="4"/>
  <c r="K751" i="4"/>
  <c r="K752" i="4"/>
  <c r="K753" i="4"/>
  <c r="K754" i="4"/>
  <c r="K755" i="4"/>
  <c r="K756" i="4"/>
  <c r="K757" i="4"/>
  <c r="K758" i="4"/>
  <c r="K759" i="4"/>
  <c r="K760" i="4"/>
  <c r="K761" i="4"/>
  <c r="K762" i="4"/>
  <c r="K763" i="4"/>
  <c r="K764" i="4"/>
  <c r="K765" i="4"/>
  <c r="K766" i="4"/>
  <c r="K767" i="4"/>
  <c r="K768" i="4"/>
  <c r="K769" i="4"/>
  <c r="K770" i="4"/>
  <c r="K771" i="4"/>
  <c r="K772" i="4"/>
  <c r="K773" i="4"/>
  <c r="K774" i="4"/>
  <c r="K775" i="4"/>
  <c r="K776" i="4"/>
  <c r="K777" i="4"/>
  <c r="K778" i="4"/>
  <c r="K779" i="4"/>
  <c r="K780" i="4"/>
  <c r="K781" i="4"/>
  <c r="K782" i="4"/>
  <c r="K783" i="4"/>
  <c r="K784" i="4"/>
  <c r="K785" i="4"/>
  <c r="K786" i="4"/>
  <c r="K787" i="4"/>
  <c r="K788" i="4"/>
  <c r="K789" i="4"/>
  <c r="K790" i="4"/>
  <c r="K791" i="4"/>
  <c r="K792" i="4"/>
  <c r="K793" i="4"/>
  <c r="K794" i="4"/>
  <c r="K795" i="4"/>
  <c r="K796" i="4"/>
  <c r="K797" i="4"/>
  <c r="K798" i="4"/>
  <c r="K799" i="4"/>
  <c r="K800" i="4"/>
  <c r="K801" i="4"/>
  <c r="K802" i="4"/>
  <c r="K803" i="4"/>
  <c r="K804" i="4"/>
  <c r="K805" i="4"/>
  <c r="K806" i="4"/>
  <c r="K807" i="4"/>
  <c r="K808" i="4"/>
  <c r="K809" i="4"/>
  <c r="K810" i="4"/>
  <c r="K811" i="4"/>
  <c r="K812" i="4"/>
  <c r="K813" i="4"/>
  <c r="K814" i="4"/>
  <c r="K815" i="4"/>
  <c r="K816" i="4"/>
  <c r="K817" i="4"/>
  <c r="K818" i="4"/>
  <c r="K819" i="4"/>
  <c r="K820" i="4"/>
  <c r="K821" i="4"/>
  <c r="K822" i="4"/>
  <c r="K823" i="4"/>
  <c r="K824" i="4"/>
  <c r="K825" i="4"/>
  <c r="K826" i="4"/>
  <c r="K827" i="4"/>
  <c r="K828" i="4"/>
  <c r="K829" i="4"/>
  <c r="K830" i="4"/>
  <c r="K831" i="4"/>
  <c r="K832" i="4"/>
  <c r="K833" i="4"/>
  <c r="K834" i="4"/>
  <c r="K835" i="4"/>
  <c r="K836" i="4"/>
  <c r="K837" i="4"/>
  <c r="K838" i="4"/>
  <c r="K839" i="4"/>
  <c r="K840" i="4"/>
  <c r="K841" i="4"/>
  <c r="K842" i="4"/>
  <c r="K843" i="4"/>
  <c r="K844" i="4"/>
  <c r="K845" i="4"/>
  <c r="K846" i="4"/>
  <c r="K847" i="4"/>
  <c r="K848" i="4"/>
  <c r="K849" i="4"/>
  <c r="K850" i="4"/>
  <c r="K851" i="4"/>
  <c r="K852" i="4"/>
  <c r="K853" i="4"/>
  <c r="K854" i="4"/>
  <c r="K855" i="4"/>
  <c r="K856" i="4"/>
  <c r="K857" i="4"/>
  <c r="K858" i="4"/>
  <c r="K859" i="4"/>
  <c r="K860" i="4"/>
  <c r="K861" i="4"/>
  <c r="K862" i="4"/>
  <c r="K863" i="4"/>
  <c r="K864" i="4"/>
  <c r="K865" i="4"/>
  <c r="K866" i="4"/>
  <c r="K867" i="4"/>
  <c r="K868" i="4"/>
  <c r="K869" i="4"/>
  <c r="K870" i="4"/>
  <c r="K871" i="4"/>
  <c r="K872" i="4"/>
  <c r="K873" i="4"/>
  <c r="K874" i="4"/>
  <c r="K875" i="4"/>
  <c r="K876" i="4"/>
  <c r="K877" i="4"/>
  <c r="K878" i="4"/>
  <c r="K879" i="4"/>
  <c r="K880" i="4"/>
  <c r="K881" i="4"/>
  <c r="K882" i="4"/>
  <c r="K883" i="4"/>
  <c r="K884" i="4"/>
  <c r="K885" i="4"/>
  <c r="K886" i="4"/>
  <c r="K887" i="4"/>
  <c r="K888" i="4"/>
  <c r="K889" i="4"/>
  <c r="K890" i="4"/>
  <c r="K891" i="4"/>
  <c r="K892" i="4"/>
  <c r="K893" i="4"/>
  <c r="K894" i="4"/>
  <c r="K895" i="4"/>
  <c r="K896" i="4"/>
  <c r="K897" i="4"/>
  <c r="K898" i="4"/>
  <c r="K899" i="4"/>
  <c r="K900" i="4"/>
  <c r="K901" i="4"/>
  <c r="K902" i="4"/>
  <c r="K903" i="4"/>
  <c r="K904" i="4"/>
  <c r="K905" i="4"/>
  <c r="K906" i="4"/>
  <c r="K907" i="4"/>
  <c r="K908" i="4"/>
  <c r="K909" i="4"/>
  <c r="K910" i="4"/>
  <c r="K911" i="4"/>
  <c r="K912" i="4"/>
  <c r="K913" i="4"/>
  <c r="K914" i="4"/>
  <c r="K915" i="4"/>
  <c r="K916" i="4"/>
  <c r="K917" i="4"/>
  <c r="K918" i="4"/>
  <c r="K919" i="4"/>
  <c r="K920" i="4"/>
  <c r="K921" i="4"/>
  <c r="K922" i="4"/>
  <c r="K923" i="4"/>
  <c r="K924" i="4"/>
  <c r="K925" i="4"/>
  <c r="K926" i="4"/>
  <c r="K927" i="4"/>
  <c r="K928" i="4"/>
  <c r="K929" i="4"/>
  <c r="K930" i="4"/>
  <c r="K931" i="4"/>
  <c r="K932" i="4"/>
  <c r="K933" i="4"/>
  <c r="K934" i="4"/>
  <c r="K935" i="4"/>
  <c r="K936" i="4"/>
  <c r="K937" i="4"/>
  <c r="K938" i="4"/>
  <c r="K939" i="4"/>
  <c r="K940" i="4"/>
  <c r="K941" i="4"/>
  <c r="K942" i="4"/>
  <c r="K943" i="4"/>
  <c r="K944" i="4"/>
  <c r="K945" i="4"/>
  <c r="K946" i="4"/>
  <c r="K947" i="4"/>
  <c r="K948" i="4"/>
  <c r="K949" i="4"/>
  <c r="K950" i="4"/>
  <c r="K951" i="4"/>
  <c r="K952" i="4"/>
  <c r="K953" i="4"/>
  <c r="K954" i="4"/>
  <c r="K955" i="4"/>
  <c r="K956" i="4"/>
  <c r="K957" i="4"/>
  <c r="K958" i="4"/>
  <c r="K959" i="4"/>
  <c r="K960" i="4"/>
  <c r="K961" i="4"/>
  <c r="K962" i="4"/>
  <c r="K963" i="4"/>
  <c r="K964" i="4"/>
  <c r="K965" i="4"/>
  <c r="K966" i="4"/>
  <c r="K967" i="4"/>
  <c r="K968" i="4"/>
  <c r="K969" i="4"/>
  <c r="K970" i="4"/>
  <c r="K971" i="4"/>
  <c r="K972" i="4"/>
  <c r="K973" i="4"/>
  <c r="K974" i="4"/>
  <c r="K975" i="4"/>
  <c r="K976" i="4"/>
  <c r="K977" i="4"/>
  <c r="K978" i="4"/>
  <c r="K979" i="4"/>
  <c r="K980" i="4"/>
  <c r="K981" i="4"/>
  <c r="K982" i="4"/>
  <c r="K983" i="4"/>
  <c r="K984" i="4"/>
  <c r="K985" i="4"/>
  <c r="K986" i="4"/>
  <c r="K987" i="4"/>
  <c r="K988" i="4"/>
  <c r="K989" i="4"/>
  <c r="K990" i="4"/>
  <c r="K991" i="4"/>
  <c r="K992" i="4"/>
  <c r="K993" i="4"/>
  <c r="K994" i="4"/>
  <c r="K995" i="4"/>
  <c r="K996" i="4"/>
  <c r="K997" i="4"/>
  <c r="K998" i="4"/>
  <c r="K999" i="4"/>
  <c r="K1000" i="4"/>
  <c r="K1001" i="4"/>
  <c r="K1002" i="4"/>
  <c r="K1003" i="4"/>
  <c r="K1004" i="4"/>
  <c r="K1005" i="4"/>
  <c r="K1006" i="4"/>
  <c r="K1007" i="4"/>
  <c r="K1008" i="4"/>
  <c r="K1009" i="4"/>
  <c r="K10" i="4"/>
  <c r="I10" i="4"/>
  <c r="I11" i="4"/>
  <c r="J11" i="4"/>
  <c r="I12" i="4"/>
  <c r="J12" i="4"/>
  <c r="I13" i="4"/>
  <c r="J13" i="4"/>
  <c r="I14" i="4"/>
  <c r="J14" i="4"/>
  <c r="I15" i="4"/>
  <c r="J15" i="4"/>
  <c r="I16" i="4"/>
  <c r="J16" i="4"/>
  <c r="I17" i="4"/>
  <c r="J17" i="4"/>
  <c r="I18" i="4"/>
  <c r="J18" i="4"/>
  <c r="I19" i="4"/>
  <c r="J19" i="4"/>
  <c r="I20" i="4"/>
  <c r="J20" i="4"/>
  <c r="I21" i="4"/>
  <c r="J21" i="4"/>
  <c r="I22" i="4"/>
  <c r="J22" i="4"/>
  <c r="I23" i="4"/>
  <c r="J23" i="4"/>
  <c r="I24" i="4"/>
  <c r="J24" i="4"/>
  <c r="I25" i="4"/>
  <c r="J25" i="4"/>
  <c r="I26" i="4"/>
  <c r="J26" i="4"/>
  <c r="I27" i="4"/>
  <c r="J27" i="4"/>
  <c r="I28" i="4"/>
  <c r="J28" i="4"/>
  <c r="I29" i="4"/>
  <c r="J29" i="4"/>
  <c r="I30" i="4"/>
  <c r="J30" i="4"/>
  <c r="I31" i="4"/>
  <c r="J31" i="4"/>
  <c r="I32" i="4"/>
  <c r="J32" i="4"/>
  <c r="I33" i="4"/>
  <c r="J33" i="4"/>
  <c r="I34" i="4"/>
  <c r="J34" i="4"/>
  <c r="I35" i="4"/>
  <c r="J35" i="4"/>
  <c r="I36" i="4"/>
  <c r="J36" i="4"/>
  <c r="I37" i="4"/>
  <c r="J37" i="4"/>
  <c r="I38" i="4"/>
  <c r="J38" i="4"/>
  <c r="I39" i="4"/>
  <c r="J39" i="4"/>
  <c r="I40" i="4"/>
  <c r="J40" i="4"/>
  <c r="I41" i="4"/>
  <c r="J41" i="4"/>
  <c r="I42" i="4"/>
  <c r="J42" i="4"/>
  <c r="I43" i="4"/>
  <c r="J43" i="4"/>
  <c r="I44" i="4"/>
  <c r="J44" i="4"/>
  <c r="I45" i="4"/>
  <c r="J45" i="4"/>
  <c r="I46" i="4"/>
  <c r="J46" i="4"/>
  <c r="I47" i="4"/>
  <c r="J47" i="4"/>
  <c r="I48" i="4"/>
  <c r="J48" i="4"/>
  <c r="I49" i="4"/>
  <c r="J49" i="4"/>
  <c r="I50" i="4"/>
  <c r="J50" i="4"/>
  <c r="I51" i="4"/>
  <c r="J51" i="4"/>
  <c r="I52" i="4"/>
  <c r="J52" i="4"/>
  <c r="I53" i="4"/>
  <c r="J53" i="4"/>
  <c r="I54" i="4"/>
  <c r="J54" i="4"/>
  <c r="I55" i="4"/>
  <c r="J55" i="4"/>
  <c r="I56" i="4"/>
  <c r="J56" i="4"/>
  <c r="I57" i="4"/>
  <c r="J57" i="4"/>
  <c r="I58" i="4"/>
  <c r="J58" i="4"/>
  <c r="I59" i="4"/>
  <c r="J59" i="4"/>
  <c r="I60" i="4"/>
  <c r="J60" i="4"/>
  <c r="I61" i="4"/>
  <c r="J61" i="4"/>
  <c r="I62" i="4"/>
  <c r="J62" i="4"/>
  <c r="I63" i="4"/>
  <c r="J63" i="4"/>
  <c r="I64" i="4"/>
  <c r="J64" i="4"/>
  <c r="I65" i="4"/>
  <c r="J65" i="4"/>
  <c r="I66" i="4"/>
  <c r="J66" i="4"/>
  <c r="I67" i="4"/>
  <c r="J67" i="4"/>
  <c r="I68" i="4"/>
  <c r="J68" i="4"/>
  <c r="I69" i="4"/>
  <c r="J69" i="4"/>
  <c r="I70" i="4"/>
  <c r="J70" i="4"/>
  <c r="I71" i="4"/>
  <c r="J71" i="4"/>
  <c r="I72" i="4"/>
  <c r="J72" i="4"/>
  <c r="I73" i="4"/>
  <c r="J73" i="4"/>
  <c r="I74" i="4"/>
  <c r="J74" i="4"/>
  <c r="I75" i="4"/>
  <c r="J75" i="4"/>
  <c r="I76" i="4"/>
  <c r="J76" i="4"/>
  <c r="I77" i="4"/>
  <c r="J77" i="4"/>
  <c r="I78" i="4"/>
  <c r="J78" i="4"/>
  <c r="I79" i="4"/>
  <c r="J79" i="4"/>
  <c r="I80" i="4"/>
  <c r="J80" i="4"/>
  <c r="I81" i="4"/>
  <c r="J81" i="4"/>
  <c r="I82" i="4"/>
  <c r="J82" i="4"/>
  <c r="I83" i="4"/>
  <c r="J83" i="4"/>
  <c r="I84" i="4"/>
  <c r="J84" i="4"/>
  <c r="I85" i="4"/>
  <c r="J85" i="4"/>
  <c r="I86" i="4"/>
  <c r="J86" i="4"/>
  <c r="I87" i="4"/>
  <c r="J87" i="4"/>
  <c r="I88" i="4"/>
  <c r="J88" i="4"/>
  <c r="I89" i="4"/>
  <c r="J89" i="4"/>
  <c r="I90" i="4"/>
  <c r="J90" i="4"/>
  <c r="I91" i="4"/>
  <c r="J91" i="4"/>
  <c r="I92" i="4"/>
  <c r="J92" i="4"/>
  <c r="I93" i="4"/>
  <c r="J93" i="4"/>
  <c r="I94" i="4"/>
  <c r="J94" i="4"/>
  <c r="I95" i="4"/>
  <c r="J95" i="4"/>
  <c r="I96" i="4"/>
  <c r="J96" i="4"/>
  <c r="I97" i="4"/>
  <c r="J97" i="4"/>
  <c r="I98" i="4"/>
  <c r="J98" i="4"/>
  <c r="I99" i="4"/>
  <c r="J99" i="4"/>
  <c r="I100" i="4"/>
  <c r="J100" i="4"/>
  <c r="I101" i="4"/>
  <c r="J101" i="4"/>
  <c r="I102" i="4"/>
  <c r="J102" i="4"/>
  <c r="I103" i="4"/>
  <c r="J103" i="4"/>
  <c r="I104" i="4"/>
  <c r="J104" i="4"/>
  <c r="I105" i="4"/>
  <c r="J105" i="4"/>
  <c r="I106" i="4"/>
  <c r="J106" i="4"/>
  <c r="I107" i="4"/>
  <c r="J107" i="4"/>
  <c r="I108" i="4"/>
  <c r="J108" i="4"/>
  <c r="I109" i="4"/>
  <c r="J109" i="4"/>
  <c r="I110" i="4"/>
  <c r="J110" i="4"/>
  <c r="I111" i="4"/>
  <c r="J111" i="4"/>
  <c r="I112" i="4"/>
  <c r="J112" i="4"/>
  <c r="I113" i="4"/>
  <c r="J113" i="4"/>
  <c r="I114" i="4"/>
  <c r="J114" i="4"/>
  <c r="I115" i="4"/>
  <c r="J115" i="4"/>
  <c r="I116" i="4"/>
  <c r="J116" i="4"/>
  <c r="I117" i="4"/>
  <c r="J117" i="4"/>
  <c r="I118" i="4"/>
  <c r="J118" i="4"/>
  <c r="I119" i="4"/>
  <c r="J119" i="4"/>
  <c r="I120" i="4"/>
  <c r="J120" i="4"/>
  <c r="I121" i="4"/>
  <c r="J121" i="4"/>
  <c r="I122" i="4"/>
  <c r="J122" i="4"/>
  <c r="I123" i="4"/>
  <c r="J123" i="4"/>
  <c r="I124" i="4"/>
  <c r="J124" i="4"/>
  <c r="I125" i="4"/>
  <c r="J125" i="4"/>
  <c r="I126" i="4"/>
  <c r="J126" i="4"/>
  <c r="I127" i="4"/>
  <c r="J127" i="4"/>
  <c r="I128" i="4"/>
  <c r="J128" i="4"/>
  <c r="I129" i="4"/>
  <c r="J129" i="4"/>
  <c r="I130" i="4"/>
  <c r="J130" i="4"/>
  <c r="I131" i="4"/>
  <c r="J131" i="4"/>
  <c r="I132" i="4"/>
  <c r="J132" i="4"/>
  <c r="I133" i="4"/>
  <c r="J133" i="4"/>
  <c r="I134" i="4"/>
  <c r="J134" i="4"/>
  <c r="I135" i="4"/>
  <c r="J135" i="4"/>
  <c r="I136" i="4"/>
  <c r="J136" i="4"/>
  <c r="I137" i="4"/>
  <c r="J137" i="4"/>
  <c r="I138" i="4"/>
  <c r="J138" i="4"/>
  <c r="I139" i="4"/>
  <c r="J139" i="4"/>
  <c r="I140" i="4"/>
  <c r="J140" i="4"/>
  <c r="I141" i="4"/>
  <c r="J141" i="4"/>
  <c r="I142" i="4"/>
  <c r="J142" i="4"/>
  <c r="I143" i="4"/>
  <c r="J143" i="4"/>
  <c r="I144" i="4"/>
  <c r="J144" i="4"/>
  <c r="I145" i="4"/>
  <c r="J145" i="4"/>
  <c r="I146" i="4"/>
  <c r="J146" i="4"/>
  <c r="I147" i="4"/>
  <c r="J147" i="4"/>
  <c r="I148" i="4"/>
  <c r="J148" i="4"/>
  <c r="I149" i="4"/>
  <c r="J149" i="4"/>
  <c r="I150" i="4"/>
  <c r="J150" i="4"/>
  <c r="I151" i="4"/>
  <c r="J151" i="4"/>
  <c r="I152" i="4"/>
  <c r="J152" i="4"/>
  <c r="I153" i="4"/>
  <c r="J153" i="4"/>
  <c r="I154" i="4"/>
  <c r="J154" i="4"/>
  <c r="I155" i="4"/>
  <c r="J155" i="4"/>
  <c r="I156" i="4"/>
  <c r="J156" i="4"/>
  <c r="I157" i="4"/>
  <c r="J157" i="4"/>
  <c r="I158" i="4"/>
  <c r="J158" i="4"/>
  <c r="I159" i="4"/>
  <c r="J159" i="4"/>
  <c r="I160" i="4"/>
  <c r="J160" i="4"/>
  <c r="I161" i="4"/>
  <c r="J161" i="4"/>
  <c r="I162" i="4"/>
  <c r="J162" i="4"/>
  <c r="I163" i="4"/>
  <c r="J163" i="4"/>
  <c r="I164" i="4"/>
  <c r="J164" i="4"/>
  <c r="I165" i="4"/>
  <c r="J165" i="4"/>
  <c r="I166" i="4"/>
  <c r="J166" i="4"/>
  <c r="I167" i="4"/>
  <c r="J167" i="4"/>
  <c r="I168" i="4"/>
  <c r="J168" i="4"/>
  <c r="I169" i="4"/>
  <c r="J169" i="4"/>
  <c r="I170" i="4"/>
  <c r="J170" i="4"/>
  <c r="I171" i="4"/>
  <c r="J171" i="4"/>
  <c r="I172" i="4"/>
  <c r="J172" i="4"/>
  <c r="I173" i="4"/>
  <c r="J173" i="4"/>
  <c r="I174" i="4"/>
  <c r="J174" i="4"/>
  <c r="I175" i="4"/>
  <c r="J175" i="4"/>
  <c r="I176" i="4"/>
  <c r="J176" i="4"/>
  <c r="I177" i="4"/>
  <c r="J177" i="4"/>
  <c r="I178" i="4"/>
  <c r="J178" i="4"/>
  <c r="I179" i="4"/>
  <c r="J179" i="4"/>
  <c r="I180" i="4"/>
  <c r="J180" i="4"/>
  <c r="I181" i="4"/>
  <c r="J181" i="4"/>
  <c r="I182" i="4"/>
  <c r="J182" i="4"/>
  <c r="I183" i="4"/>
  <c r="J183" i="4"/>
  <c r="I184" i="4"/>
  <c r="J184" i="4"/>
  <c r="I185" i="4"/>
  <c r="J185" i="4"/>
  <c r="I186" i="4"/>
  <c r="J186" i="4"/>
  <c r="I187" i="4"/>
  <c r="J187" i="4"/>
  <c r="I188" i="4"/>
  <c r="J188" i="4"/>
  <c r="I189" i="4"/>
  <c r="J189" i="4"/>
  <c r="I190" i="4"/>
  <c r="J190" i="4"/>
  <c r="I191" i="4"/>
  <c r="J191" i="4"/>
  <c r="I192" i="4"/>
  <c r="J192" i="4"/>
  <c r="I193" i="4"/>
  <c r="J193" i="4"/>
  <c r="I194" i="4"/>
  <c r="J194" i="4"/>
  <c r="I195" i="4"/>
  <c r="J195" i="4"/>
  <c r="I196" i="4"/>
  <c r="J196" i="4"/>
  <c r="I197" i="4"/>
  <c r="J197" i="4"/>
  <c r="I198" i="4"/>
  <c r="J198" i="4"/>
  <c r="I199" i="4"/>
  <c r="J199" i="4"/>
  <c r="I200" i="4"/>
  <c r="J200" i="4"/>
  <c r="I201" i="4"/>
  <c r="J201" i="4"/>
  <c r="I202" i="4"/>
  <c r="J202" i="4"/>
  <c r="I203" i="4"/>
  <c r="J203" i="4"/>
  <c r="I204" i="4"/>
  <c r="J204" i="4"/>
  <c r="I205" i="4"/>
  <c r="J205" i="4"/>
  <c r="I206" i="4"/>
  <c r="J206" i="4"/>
  <c r="I207" i="4"/>
  <c r="J207" i="4"/>
  <c r="I208" i="4"/>
  <c r="J208" i="4"/>
  <c r="I209" i="4"/>
  <c r="J209" i="4"/>
  <c r="I210" i="4"/>
  <c r="J210" i="4"/>
  <c r="I211" i="4"/>
  <c r="J211" i="4"/>
  <c r="I212" i="4"/>
  <c r="J212" i="4"/>
  <c r="I213" i="4"/>
  <c r="J213" i="4"/>
  <c r="I214" i="4"/>
  <c r="J214" i="4"/>
  <c r="I215" i="4"/>
  <c r="J215" i="4"/>
  <c r="I216" i="4"/>
  <c r="J216" i="4"/>
  <c r="I217" i="4"/>
  <c r="J217" i="4"/>
  <c r="I218" i="4"/>
  <c r="J218" i="4"/>
  <c r="I219" i="4"/>
  <c r="J219" i="4"/>
  <c r="I220" i="4"/>
  <c r="J220" i="4"/>
  <c r="I221" i="4"/>
  <c r="J221" i="4"/>
  <c r="I222" i="4"/>
  <c r="J222" i="4"/>
  <c r="I223" i="4"/>
  <c r="J223" i="4"/>
  <c r="I224" i="4"/>
  <c r="J224" i="4"/>
  <c r="I225" i="4"/>
  <c r="J225" i="4"/>
  <c r="I226" i="4"/>
  <c r="J226" i="4"/>
  <c r="I227" i="4"/>
  <c r="J227" i="4"/>
  <c r="I228" i="4"/>
  <c r="J228" i="4"/>
  <c r="I229" i="4"/>
  <c r="J229" i="4"/>
  <c r="I230" i="4"/>
  <c r="J230" i="4"/>
  <c r="I231" i="4"/>
  <c r="J231" i="4"/>
  <c r="I232" i="4"/>
  <c r="J232" i="4"/>
  <c r="I233" i="4"/>
  <c r="J233" i="4"/>
  <c r="I234" i="4"/>
  <c r="J234" i="4"/>
  <c r="I235" i="4"/>
  <c r="J235" i="4"/>
  <c r="I236" i="4"/>
  <c r="J236" i="4"/>
  <c r="I237" i="4"/>
  <c r="J237" i="4"/>
  <c r="I238" i="4"/>
  <c r="J238" i="4"/>
  <c r="I239" i="4"/>
  <c r="J239" i="4"/>
  <c r="I240" i="4"/>
  <c r="J240" i="4"/>
  <c r="I241" i="4"/>
  <c r="J241" i="4"/>
  <c r="I242" i="4"/>
  <c r="J242" i="4"/>
  <c r="I243" i="4"/>
  <c r="J243" i="4"/>
  <c r="I244" i="4"/>
  <c r="J244" i="4"/>
  <c r="I245" i="4"/>
  <c r="J245" i="4"/>
  <c r="I246" i="4"/>
  <c r="J246" i="4"/>
  <c r="I247" i="4"/>
  <c r="J247" i="4"/>
  <c r="I248" i="4"/>
  <c r="J248" i="4"/>
  <c r="I249" i="4"/>
  <c r="J249" i="4"/>
  <c r="I250" i="4"/>
  <c r="J250" i="4"/>
  <c r="I251" i="4"/>
  <c r="J251" i="4"/>
  <c r="I252" i="4"/>
  <c r="J252" i="4"/>
  <c r="I253" i="4"/>
  <c r="J253" i="4"/>
  <c r="I254" i="4"/>
  <c r="J254" i="4"/>
  <c r="I255" i="4"/>
  <c r="J255" i="4"/>
  <c r="I256" i="4"/>
  <c r="J256" i="4"/>
  <c r="I257" i="4"/>
  <c r="J257" i="4"/>
  <c r="I258" i="4"/>
  <c r="J258" i="4"/>
  <c r="I259" i="4"/>
  <c r="J259" i="4"/>
  <c r="I260" i="4"/>
  <c r="J260" i="4"/>
  <c r="I261" i="4"/>
  <c r="J261" i="4"/>
  <c r="I262" i="4"/>
  <c r="J262" i="4"/>
  <c r="I263" i="4"/>
  <c r="J263" i="4"/>
  <c r="I264" i="4"/>
  <c r="J264" i="4"/>
  <c r="I265" i="4"/>
  <c r="J265" i="4"/>
  <c r="I266" i="4"/>
  <c r="J266" i="4"/>
  <c r="I267" i="4"/>
  <c r="J267" i="4"/>
  <c r="I268" i="4"/>
  <c r="J268" i="4"/>
  <c r="I269" i="4"/>
  <c r="J269" i="4"/>
  <c r="I270" i="4"/>
  <c r="J270" i="4"/>
  <c r="I271" i="4"/>
  <c r="J271" i="4"/>
  <c r="I272" i="4"/>
  <c r="J272" i="4"/>
  <c r="I273" i="4"/>
  <c r="J273" i="4"/>
  <c r="I274" i="4"/>
  <c r="J274" i="4"/>
  <c r="I275" i="4"/>
  <c r="J275" i="4"/>
  <c r="I276" i="4"/>
  <c r="J276" i="4"/>
  <c r="I277" i="4"/>
  <c r="J277" i="4"/>
  <c r="I278" i="4"/>
  <c r="J278" i="4"/>
  <c r="I279" i="4"/>
  <c r="J279" i="4"/>
  <c r="I280" i="4"/>
  <c r="J280" i="4"/>
  <c r="I281" i="4"/>
  <c r="J281" i="4"/>
  <c r="I282" i="4"/>
  <c r="J282" i="4"/>
  <c r="I283" i="4"/>
  <c r="J283" i="4"/>
  <c r="I284" i="4"/>
  <c r="J284" i="4"/>
  <c r="I285" i="4"/>
  <c r="J285" i="4"/>
  <c r="I286" i="4"/>
  <c r="J286" i="4"/>
  <c r="I287" i="4"/>
  <c r="J287" i="4"/>
  <c r="I288" i="4"/>
  <c r="J288" i="4"/>
  <c r="I289" i="4"/>
  <c r="J289" i="4"/>
  <c r="I290" i="4"/>
  <c r="J290" i="4"/>
  <c r="I291" i="4"/>
  <c r="J291" i="4"/>
  <c r="I292" i="4"/>
  <c r="J292" i="4"/>
  <c r="I293" i="4"/>
  <c r="J293" i="4"/>
  <c r="I294" i="4"/>
  <c r="J294" i="4"/>
  <c r="I295" i="4"/>
  <c r="J295" i="4"/>
  <c r="I296" i="4"/>
  <c r="J296" i="4"/>
  <c r="I297" i="4"/>
  <c r="J297" i="4"/>
  <c r="I298" i="4"/>
  <c r="J298" i="4"/>
  <c r="I299" i="4"/>
  <c r="J299" i="4"/>
  <c r="I300" i="4"/>
  <c r="J300" i="4"/>
  <c r="I301" i="4"/>
  <c r="J301" i="4"/>
  <c r="I302" i="4"/>
  <c r="J302" i="4"/>
  <c r="I303" i="4"/>
  <c r="J303" i="4"/>
  <c r="I304" i="4"/>
  <c r="J304" i="4"/>
  <c r="I305" i="4"/>
  <c r="J305" i="4"/>
  <c r="I306" i="4"/>
  <c r="J306" i="4"/>
  <c r="I307" i="4"/>
  <c r="J307" i="4"/>
  <c r="I308" i="4"/>
  <c r="J308" i="4"/>
  <c r="I309" i="4"/>
  <c r="J309" i="4"/>
  <c r="I310" i="4"/>
  <c r="J310" i="4"/>
  <c r="I311" i="4"/>
  <c r="J311" i="4"/>
  <c r="I312" i="4"/>
  <c r="J312" i="4"/>
  <c r="I313" i="4"/>
  <c r="J313" i="4"/>
  <c r="I314" i="4"/>
  <c r="J314" i="4"/>
  <c r="I315" i="4"/>
  <c r="J315" i="4"/>
  <c r="I316" i="4"/>
  <c r="J316" i="4"/>
  <c r="I317" i="4"/>
  <c r="J317" i="4"/>
  <c r="I318" i="4"/>
  <c r="J318" i="4"/>
  <c r="I319" i="4"/>
  <c r="J319" i="4"/>
  <c r="I320" i="4"/>
  <c r="J320" i="4"/>
  <c r="I321" i="4"/>
  <c r="J321" i="4"/>
  <c r="I322" i="4"/>
  <c r="J322" i="4"/>
  <c r="I323" i="4"/>
  <c r="J323" i="4"/>
  <c r="I324" i="4"/>
  <c r="J324" i="4"/>
  <c r="I325" i="4"/>
  <c r="J325" i="4"/>
  <c r="I326" i="4"/>
  <c r="J326" i="4"/>
  <c r="I327" i="4"/>
  <c r="J327" i="4"/>
  <c r="I328" i="4"/>
  <c r="J328" i="4"/>
  <c r="I329" i="4"/>
  <c r="J329" i="4"/>
  <c r="I330" i="4"/>
  <c r="J330" i="4"/>
  <c r="I331" i="4"/>
  <c r="J331" i="4"/>
  <c r="I332" i="4"/>
  <c r="J332" i="4"/>
  <c r="I333" i="4"/>
  <c r="J333" i="4"/>
  <c r="I334" i="4"/>
  <c r="J334" i="4"/>
  <c r="I335" i="4"/>
  <c r="J335" i="4"/>
  <c r="I336" i="4"/>
  <c r="J336" i="4"/>
  <c r="I337" i="4"/>
  <c r="J337" i="4"/>
  <c r="I338" i="4"/>
  <c r="J338" i="4"/>
  <c r="I339" i="4"/>
  <c r="J339" i="4"/>
  <c r="I340" i="4"/>
  <c r="J340" i="4"/>
  <c r="I341" i="4"/>
  <c r="J341" i="4"/>
  <c r="I342" i="4"/>
  <c r="J342" i="4"/>
  <c r="I343" i="4"/>
  <c r="J343" i="4"/>
  <c r="I344" i="4"/>
  <c r="J344" i="4"/>
  <c r="I345" i="4"/>
  <c r="J345" i="4"/>
  <c r="I346" i="4"/>
  <c r="J346" i="4"/>
  <c r="I347" i="4"/>
  <c r="J347" i="4"/>
  <c r="I348" i="4"/>
  <c r="J348" i="4"/>
  <c r="I349" i="4"/>
  <c r="J349" i="4"/>
  <c r="I350" i="4"/>
  <c r="J350" i="4"/>
  <c r="I351" i="4"/>
  <c r="J351" i="4"/>
  <c r="I352" i="4"/>
  <c r="J352" i="4"/>
  <c r="I353" i="4"/>
  <c r="J353" i="4"/>
  <c r="I354" i="4"/>
  <c r="J354" i="4"/>
  <c r="I355" i="4"/>
  <c r="J355" i="4"/>
  <c r="I356" i="4"/>
  <c r="J356" i="4"/>
  <c r="I357" i="4"/>
  <c r="J357" i="4"/>
  <c r="I358" i="4"/>
  <c r="J358" i="4"/>
  <c r="I359" i="4"/>
  <c r="J359" i="4"/>
  <c r="I360" i="4"/>
  <c r="J360" i="4"/>
  <c r="I361" i="4"/>
  <c r="J361" i="4"/>
  <c r="I362" i="4"/>
  <c r="J362" i="4"/>
  <c r="I363" i="4"/>
  <c r="J363" i="4"/>
  <c r="I364" i="4"/>
  <c r="J364" i="4"/>
  <c r="I365" i="4"/>
  <c r="J365" i="4"/>
  <c r="I366" i="4"/>
  <c r="J366" i="4"/>
  <c r="I367" i="4"/>
  <c r="J367" i="4"/>
  <c r="I368" i="4"/>
  <c r="J368" i="4"/>
  <c r="I369" i="4"/>
  <c r="J369" i="4"/>
  <c r="I370" i="4"/>
  <c r="J370" i="4"/>
  <c r="I371" i="4"/>
  <c r="J371" i="4"/>
  <c r="I372" i="4"/>
  <c r="J372" i="4"/>
  <c r="I373" i="4"/>
  <c r="J373" i="4"/>
  <c r="I374" i="4"/>
  <c r="J374" i="4"/>
  <c r="I375" i="4"/>
  <c r="J375" i="4"/>
  <c r="I376" i="4"/>
  <c r="J376" i="4"/>
  <c r="I377" i="4"/>
  <c r="J377" i="4"/>
  <c r="I378" i="4"/>
  <c r="J378" i="4"/>
  <c r="I379" i="4"/>
  <c r="J379" i="4"/>
  <c r="I380" i="4"/>
  <c r="J380" i="4"/>
  <c r="I381" i="4"/>
  <c r="J381" i="4"/>
  <c r="I382" i="4"/>
  <c r="J382" i="4"/>
  <c r="I383" i="4"/>
  <c r="J383" i="4"/>
  <c r="I384" i="4"/>
  <c r="J384" i="4"/>
  <c r="I385" i="4"/>
  <c r="J385" i="4"/>
  <c r="I386" i="4"/>
  <c r="J386" i="4"/>
  <c r="I387" i="4"/>
  <c r="J387" i="4"/>
  <c r="I388" i="4"/>
  <c r="J388" i="4"/>
  <c r="I389" i="4"/>
  <c r="J389" i="4"/>
  <c r="I390" i="4"/>
  <c r="J390" i="4"/>
  <c r="I391" i="4"/>
  <c r="J391" i="4"/>
  <c r="I392" i="4"/>
  <c r="J392" i="4"/>
  <c r="I393" i="4"/>
  <c r="J393" i="4"/>
  <c r="I394" i="4"/>
  <c r="J394" i="4"/>
  <c r="I395" i="4"/>
  <c r="J395" i="4"/>
  <c r="I396" i="4"/>
  <c r="J396" i="4"/>
  <c r="I397" i="4"/>
  <c r="J397" i="4"/>
  <c r="I398" i="4"/>
  <c r="J398" i="4"/>
  <c r="I399" i="4"/>
  <c r="J399" i="4"/>
  <c r="I400" i="4"/>
  <c r="J400" i="4"/>
  <c r="I401" i="4"/>
  <c r="J401" i="4"/>
  <c r="I402" i="4"/>
  <c r="J402" i="4"/>
  <c r="I403" i="4"/>
  <c r="J403" i="4"/>
  <c r="I404" i="4"/>
  <c r="J404" i="4"/>
  <c r="I405" i="4"/>
  <c r="J405" i="4"/>
  <c r="I406" i="4"/>
  <c r="J406" i="4"/>
  <c r="I407" i="4"/>
  <c r="J407" i="4"/>
  <c r="I408" i="4"/>
  <c r="J408" i="4"/>
  <c r="I409" i="4"/>
  <c r="J409" i="4"/>
  <c r="I410" i="4"/>
  <c r="J410" i="4"/>
  <c r="I411" i="4"/>
  <c r="J411" i="4"/>
  <c r="I412" i="4"/>
  <c r="J412" i="4"/>
  <c r="I413" i="4"/>
  <c r="J413" i="4"/>
  <c r="I414" i="4"/>
  <c r="J414" i="4"/>
  <c r="I415" i="4"/>
  <c r="J415" i="4"/>
  <c r="I416" i="4"/>
  <c r="J416" i="4"/>
  <c r="I417" i="4"/>
  <c r="J417" i="4"/>
  <c r="I418" i="4"/>
  <c r="J418" i="4"/>
  <c r="I419" i="4"/>
  <c r="J419" i="4"/>
  <c r="I420" i="4"/>
  <c r="J420" i="4"/>
  <c r="I421" i="4"/>
  <c r="J421" i="4"/>
  <c r="I422" i="4"/>
  <c r="J422" i="4"/>
  <c r="I423" i="4"/>
  <c r="J423" i="4"/>
  <c r="I424" i="4"/>
  <c r="J424" i="4"/>
  <c r="I425" i="4"/>
  <c r="J425" i="4"/>
  <c r="I426" i="4"/>
  <c r="J426" i="4"/>
  <c r="I427" i="4"/>
  <c r="J427" i="4"/>
  <c r="I428" i="4"/>
  <c r="J428" i="4"/>
  <c r="I429" i="4"/>
  <c r="J429" i="4"/>
  <c r="I430" i="4"/>
  <c r="J430" i="4"/>
  <c r="I431" i="4"/>
  <c r="J431" i="4"/>
  <c r="I432" i="4"/>
  <c r="J432" i="4"/>
  <c r="I433" i="4"/>
  <c r="J433" i="4"/>
  <c r="I434" i="4"/>
  <c r="J434" i="4"/>
  <c r="I435" i="4"/>
  <c r="J435" i="4"/>
  <c r="I436" i="4"/>
  <c r="J436" i="4"/>
  <c r="I437" i="4"/>
  <c r="J437" i="4"/>
  <c r="I438" i="4"/>
  <c r="J438" i="4"/>
  <c r="I439" i="4"/>
  <c r="J439" i="4"/>
  <c r="I440" i="4"/>
  <c r="J440" i="4"/>
  <c r="I441" i="4"/>
  <c r="J441" i="4"/>
  <c r="I442" i="4"/>
  <c r="J442" i="4"/>
  <c r="I443" i="4"/>
  <c r="J443" i="4"/>
  <c r="I444" i="4"/>
  <c r="J444" i="4"/>
  <c r="I445" i="4"/>
  <c r="J445" i="4"/>
  <c r="I446" i="4"/>
  <c r="J446" i="4"/>
  <c r="I447" i="4"/>
  <c r="J447" i="4"/>
  <c r="I448" i="4"/>
  <c r="J448" i="4"/>
  <c r="I449" i="4"/>
  <c r="J449" i="4"/>
  <c r="I450" i="4"/>
  <c r="J450" i="4"/>
  <c r="I451" i="4"/>
  <c r="J451" i="4"/>
  <c r="I452" i="4"/>
  <c r="J452" i="4"/>
  <c r="I453" i="4"/>
  <c r="J453" i="4"/>
  <c r="I454" i="4"/>
  <c r="J454" i="4"/>
  <c r="I455" i="4"/>
  <c r="J455" i="4"/>
  <c r="I456" i="4"/>
  <c r="J456" i="4"/>
  <c r="I457" i="4"/>
  <c r="J457" i="4"/>
  <c r="I458" i="4"/>
  <c r="J458" i="4"/>
  <c r="I459" i="4"/>
  <c r="J459" i="4"/>
  <c r="I460" i="4"/>
  <c r="J460" i="4"/>
  <c r="I461" i="4"/>
  <c r="J461" i="4"/>
  <c r="I462" i="4"/>
  <c r="J462" i="4"/>
  <c r="I463" i="4"/>
  <c r="J463" i="4"/>
  <c r="I464" i="4"/>
  <c r="J464" i="4"/>
  <c r="I465" i="4"/>
  <c r="J465" i="4"/>
  <c r="I466" i="4"/>
  <c r="J466" i="4"/>
  <c r="I467" i="4"/>
  <c r="J467" i="4"/>
  <c r="I468" i="4"/>
  <c r="J468" i="4"/>
  <c r="I469" i="4"/>
  <c r="J469" i="4"/>
  <c r="I470" i="4"/>
  <c r="J470" i="4"/>
  <c r="I471" i="4"/>
  <c r="J471" i="4"/>
  <c r="I472" i="4"/>
  <c r="J472" i="4"/>
  <c r="I473" i="4"/>
  <c r="J473" i="4"/>
  <c r="I474" i="4"/>
  <c r="J474" i="4"/>
  <c r="I475" i="4"/>
  <c r="J475" i="4"/>
  <c r="I476" i="4"/>
  <c r="J476" i="4"/>
  <c r="I477" i="4"/>
  <c r="J477" i="4"/>
  <c r="I478" i="4"/>
  <c r="J478" i="4"/>
  <c r="I479" i="4"/>
  <c r="J479" i="4"/>
  <c r="I480" i="4"/>
  <c r="J480" i="4"/>
  <c r="I481" i="4"/>
  <c r="J481" i="4"/>
  <c r="I482" i="4"/>
  <c r="J482" i="4"/>
  <c r="I483" i="4"/>
  <c r="J483" i="4"/>
  <c r="I484" i="4"/>
  <c r="J484" i="4"/>
  <c r="I485" i="4"/>
  <c r="J485" i="4"/>
  <c r="I486" i="4"/>
  <c r="J486" i="4"/>
  <c r="I487" i="4"/>
  <c r="J487" i="4"/>
  <c r="I488" i="4"/>
  <c r="J488" i="4"/>
  <c r="I489" i="4"/>
  <c r="J489" i="4"/>
  <c r="I490" i="4"/>
  <c r="J490" i="4"/>
  <c r="I491" i="4"/>
  <c r="J491" i="4"/>
  <c r="I492" i="4"/>
  <c r="J492" i="4"/>
  <c r="I493" i="4"/>
  <c r="J493" i="4"/>
  <c r="I494" i="4"/>
  <c r="J494" i="4"/>
  <c r="I495" i="4"/>
  <c r="J495" i="4"/>
  <c r="I496" i="4"/>
  <c r="J496" i="4"/>
  <c r="I497" i="4"/>
  <c r="J497" i="4"/>
  <c r="I498" i="4"/>
  <c r="J498" i="4"/>
  <c r="I499" i="4"/>
  <c r="J499" i="4"/>
  <c r="I500" i="4"/>
  <c r="J500" i="4"/>
  <c r="I501" i="4"/>
  <c r="J501" i="4"/>
  <c r="I502" i="4"/>
  <c r="J502" i="4"/>
  <c r="I503" i="4"/>
  <c r="J503" i="4"/>
  <c r="I504" i="4"/>
  <c r="J504" i="4"/>
  <c r="I505" i="4"/>
  <c r="J505" i="4"/>
  <c r="I506" i="4"/>
  <c r="J506" i="4"/>
  <c r="I507" i="4"/>
  <c r="J507" i="4"/>
  <c r="I508" i="4"/>
  <c r="J508" i="4"/>
  <c r="I509" i="4"/>
  <c r="J509" i="4"/>
  <c r="I510" i="4"/>
  <c r="J510" i="4"/>
  <c r="I511" i="4"/>
  <c r="J511" i="4"/>
  <c r="I512" i="4"/>
  <c r="J512" i="4"/>
  <c r="I513" i="4"/>
  <c r="J513" i="4"/>
  <c r="I514" i="4"/>
  <c r="J514" i="4"/>
  <c r="I515" i="4"/>
  <c r="J515" i="4"/>
  <c r="I516" i="4"/>
  <c r="J516" i="4"/>
  <c r="I517" i="4"/>
  <c r="J517" i="4"/>
  <c r="I518" i="4"/>
  <c r="J518" i="4"/>
  <c r="I519" i="4"/>
  <c r="J519" i="4"/>
  <c r="I520" i="4"/>
  <c r="J520" i="4"/>
  <c r="I521" i="4"/>
  <c r="J521" i="4"/>
  <c r="I522" i="4"/>
  <c r="J522" i="4"/>
  <c r="I523" i="4"/>
  <c r="J523" i="4"/>
  <c r="I524" i="4"/>
  <c r="J524" i="4"/>
  <c r="I525" i="4"/>
  <c r="J525" i="4"/>
  <c r="I526" i="4"/>
  <c r="J526" i="4"/>
  <c r="I527" i="4"/>
  <c r="J527" i="4"/>
  <c r="I528" i="4"/>
  <c r="J528" i="4"/>
  <c r="I529" i="4"/>
  <c r="J529" i="4"/>
  <c r="I530" i="4"/>
  <c r="J530" i="4"/>
  <c r="I531" i="4"/>
  <c r="J531" i="4"/>
  <c r="I532" i="4"/>
  <c r="J532" i="4"/>
  <c r="I533" i="4"/>
  <c r="J533" i="4"/>
  <c r="I534" i="4"/>
  <c r="J534" i="4"/>
  <c r="I535" i="4"/>
  <c r="J535" i="4"/>
  <c r="I536" i="4"/>
  <c r="J536" i="4"/>
  <c r="I537" i="4"/>
  <c r="J537" i="4"/>
  <c r="I538" i="4"/>
  <c r="J538" i="4"/>
  <c r="I539" i="4"/>
  <c r="J539" i="4"/>
  <c r="I540" i="4"/>
  <c r="J540" i="4"/>
  <c r="I541" i="4"/>
  <c r="J541" i="4"/>
  <c r="I542" i="4"/>
  <c r="J542" i="4"/>
  <c r="I543" i="4"/>
  <c r="J543" i="4"/>
  <c r="I544" i="4"/>
  <c r="J544" i="4"/>
  <c r="I545" i="4"/>
  <c r="J545" i="4"/>
  <c r="I546" i="4"/>
  <c r="J546" i="4"/>
  <c r="I547" i="4"/>
  <c r="J547" i="4"/>
  <c r="I548" i="4"/>
  <c r="J548" i="4"/>
  <c r="I549" i="4"/>
  <c r="J549" i="4"/>
  <c r="I550" i="4"/>
  <c r="J550" i="4"/>
  <c r="I551" i="4"/>
  <c r="J551" i="4"/>
  <c r="I552" i="4"/>
  <c r="J552" i="4"/>
  <c r="I553" i="4"/>
  <c r="J553" i="4"/>
  <c r="I554" i="4"/>
  <c r="J554" i="4"/>
  <c r="I555" i="4"/>
  <c r="J555" i="4"/>
  <c r="I556" i="4"/>
  <c r="J556" i="4"/>
  <c r="I557" i="4"/>
  <c r="J557" i="4"/>
  <c r="I558" i="4"/>
  <c r="J558" i="4"/>
  <c r="I559" i="4"/>
  <c r="J559" i="4"/>
  <c r="I560" i="4"/>
  <c r="J560" i="4"/>
  <c r="I561" i="4"/>
  <c r="J561" i="4"/>
  <c r="I562" i="4"/>
  <c r="J562" i="4"/>
  <c r="I563" i="4"/>
  <c r="J563" i="4"/>
  <c r="I564" i="4"/>
  <c r="J564" i="4"/>
  <c r="I565" i="4"/>
  <c r="J565" i="4"/>
  <c r="I566" i="4"/>
  <c r="J566" i="4"/>
  <c r="I567" i="4"/>
  <c r="J567" i="4"/>
  <c r="I568" i="4"/>
  <c r="J568" i="4"/>
  <c r="I569" i="4"/>
  <c r="J569" i="4"/>
  <c r="I570" i="4"/>
  <c r="J570" i="4"/>
  <c r="I571" i="4"/>
  <c r="J571" i="4"/>
  <c r="I572" i="4"/>
  <c r="J572" i="4"/>
  <c r="I573" i="4"/>
  <c r="J573" i="4"/>
  <c r="I574" i="4"/>
  <c r="J574" i="4"/>
  <c r="I575" i="4"/>
  <c r="J575" i="4"/>
  <c r="I576" i="4"/>
  <c r="J576" i="4"/>
  <c r="I577" i="4"/>
  <c r="J577" i="4"/>
  <c r="I578" i="4"/>
  <c r="J578" i="4"/>
  <c r="I579" i="4"/>
  <c r="J579" i="4"/>
  <c r="I580" i="4"/>
  <c r="J580" i="4"/>
  <c r="I581" i="4"/>
  <c r="J581" i="4"/>
  <c r="I582" i="4"/>
  <c r="J582" i="4"/>
  <c r="I583" i="4"/>
  <c r="J583" i="4"/>
  <c r="I584" i="4"/>
  <c r="J584" i="4"/>
  <c r="I585" i="4"/>
  <c r="J585" i="4"/>
  <c r="I586" i="4"/>
  <c r="J586" i="4"/>
  <c r="I587" i="4"/>
  <c r="J587" i="4"/>
  <c r="I588" i="4"/>
  <c r="J588" i="4"/>
  <c r="I589" i="4"/>
  <c r="J589" i="4"/>
  <c r="I590" i="4"/>
  <c r="J590" i="4"/>
  <c r="I591" i="4"/>
  <c r="J591" i="4"/>
  <c r="I592" i="4"/>
  <c r="J592" i="4"/>
  <c r="I593" i="4"/>
  <c r="J593" i="4"/>
  <c r="I594" i="4"/>
  <c r="J594" i="4"/>
  <c r="I595" i="4"/>
  <c r="J595" i="4"/>
  <c r="I596" i="4"/>
  <c r="J596" i="4"/>
  <c r="I597" i="4"/>
  <c r="J597" i="4"/>
  <c r="I598" i="4"/>
  <c r="J598" i="4"/>
  <c r="I599" i="4"/>
  <c r="J599" i="4"/>
  <c r="I600" i="4"/>
  <c r="J600" i="4"/>
  <c r="I601" i="4"/>
  <c r="J601" i="4"/>
  <c r="I602" i="4"/>
  <c r="J602" i="4"/>
  <c r="I603" i="4"/>
  <c r="J603" i="4"/>
  <c r="I604" i="4"/>
  <c r="J604" i="4"/>
  <c r="I605" i="4"/>
  <c r="J605" i="4"/>
  <c r="I606" i="4"/>
  <c r="J606" i="4"/>
  <c r="I607" i="4"/>
  <c r="J607" i="4"/>
  <c r="I608" i="4"/>
  <c r="J608" i="4"/>
  <c r="I609" i="4"/>
  <c r="J609" i="4"/>
  <c r="I610" i="4"/>
  <c r="J610" i="4"/>
  <c r="I611" i="4"/>
  <c r="J611" i="4"/>
  <c r="I612" i="4"/>
  <c r="J612" i="4"/>
  <c r="I613" i="4"/>
  <c r="J613" i="4"/>
  <c r="I614" i="4"/>
  <c r="J614" i="4"/>
  <c r="I615" i="4"/>
  <c r="J615" i="4"/>
  <c r="I616" i="4"/>
  <c r="J616" i="4"/>
  <c r="I617" i="4"/>
  <c r="J617" i="4"/>
  <c r="I618" i="4"/>
  <c r="J618" i="4"/>
  <c r="I619" i="4"/>
  <c r="J619" i="4"/>
  <c r="I620" i="4"/>
  <c r="J620" i="4"/>
  <c r="I621" i="4"/>
  <c r="J621" i="4"/>
  <c r="I622" i="4"/>
  <c r="J622" i="4"/>
  <c r="I623" i="4"/>
  <c r="J623" i="4"/>
  <c r="I624" i="4"/>
  <c r="J624" i="4"/>
  <c r="I625" i="4"/>
  <c r="J625" i="4"/>
  <c r="I626" i="4"/>
  <c r="J626" i="4"/>
  <c r="I627" i="4"/>
  <c r="J627" i="4"/>
  <c r="I628" i="4"/>
  <c r="J628" i="4"/>
  <c r="I629" i="4"/>
  <c r="J629" i="4"/>
  <c r="I630" i="4"/>
  <c r="J630" i="4"/>
  <c r="I631" i="4"/>
  <c r="J631" i="4"/>
  <c r="I632" i="4"/>
  <c r="J632" i="4"/>
  <c r="I633" i="4"/>
  <c r="J633" i="4"/>
  <c r="I634" i="4"/>
  <c r="J634" i="4"/>
  <c r="I635" i="4"/>
  <c r="J635" i="4"/>
  <c r="I636" i="4"/>
  <c r="J636" i="4"/>
  <c r="I637" i="4"/>
  <c r="J637" i="4"/>
  <c r="I638" i="4"/>
  <c r="J638" i="4"/>
  <c r="I639" i="4"/>
  <c r="J639" i="4"/>
  <c r="I640" i="4"/>
  <c r="J640" i="4"/>
  <c r="I641" i="4"/>
  <c r="J641" i="4"/>
  <c r="I642" i="4"/>
  <c r="J642" i="4"/>
  <c r="I643" i="4"/>
  <c r="J643" i="4"/>
  <c r="I644" i="4"/>
  <c r="J644" i="4"/>
  <c r="I645" i="4"/>
  <c r="J645" i="4"/>
  <c r="I646" i="4"/>
  <c r="J646" i="4"/>
  <c r="I647" i="4"/>
  <c r="J647" i="4"/>
  <c r="I648" i="4"/>
  <c r="J648" i="4"/>
  <c r="I649" i="4"/>
  <c r="J649" i="4"/>
  <c r="I650" i="4"/>
  <c r="J650" i="4"/>
  <c r="I651" i="4"/>
  <c r="J651" i="4"/>
  <c r="I652" i="4"/>
  <c r="J652" i="4"/>
  <c r="I653" i="4"/>
  <c r="J653" i="4"/>
  <c r="I654" i="4"/>
  <c r="J654" i="4"/>
  <c r="I655" i="4"/>
  <c r="J655" i="4"/>
  <c r="I656" i="4"/>
  <c r="J656" i="4"/>
  <c r="I657" i="4"/>
  <c r="J657" i="4"/>
  <c r="I658" i="4"/>
  <c r="J658" i="4"/>
  <c r="I659" i="4"/>
  <c r="J659" i="4"/>
  <c r="I660" i="4"/>
  <c r="J660" i="4"/>
  <c r="I661" i="4"/>
  <c r="J661" i="4"/>
  <c r="I662" i="4"/>
  <c r="J662" i="4"/>
  <c r="I663" i="4"/>
  <c r="J663" i="4"/>
  <c r="I664" i="4"/>
  <c r="J664" i="4"/>
  <c r="I665" i="4"/>
  <c r="J665" i="4"/>
  <c r="I666" i="4"/>
  <c r="J666" i="4"/>
  <c r="I667" i="4"/>
  <c r="J667" i="4"/>
  <c r="I668" i="4"/>
  <c r="J668" i="4"/>
  <c r="I669" i="4"/>
  <c r="J669" i="4"/>
  <c r="I670" i="4"/>
  <c r="J670" i="4"/>
  <c r="I671" i="4"/>
  <c r="J671" i="4"/>
  <c r="I672" i="4"/>
  <c r="J672" i="4"/>
  <c r="I673" i="4"/>
  <c r="J673" i="4"/>
  <c r="I674" i="4"/>
  <c r="J674" i="4"/>
  <c r="I675" i="4"/>
  <c r="J675" i="4"/>
  <c r="I676" i="4"/>
  <c r="J676" i="4"/>
  <c r="I677" i="4"/>
  <c r="J677" i="4"/>
  <c r="I678" i="4"/>
  <c r="J678" i="4"/>
  <c r="I679" i="4"/>
  <c r="J679" i="4"/>
  <c r="I680" i="4"/>
  <c r="J680" i="4"/>
  <c r="I681" i="4"/>
  <c r="J681" i="4"/>
  <c r="I682" i="4"/>
  <c r="J682" i="4"/>
  <c r="I683" i="4"/>
  <c r="J683" i="4"/>
  <c r="I684" i="4"/>
  <c r="J684" i="4"/>
  <c r="I685" i="4"/>
  <c r="J685" i="4"/>
  <c r="I686" i="4"/>
  <c r="J686" i="4"/>
  <c r="I687" i="4"/>
  <c r="J687" i="4"/>
  <c r="I688" i="4"/>
  <c r="J688" i="4"/>
  <c r="I689" i="4"/>
  <c r="J689" i="4"/>
  <c r="I690" i="4"/>
  <c r="J690" i="4"/>
  <c r="I691" i="4"/>
  <c r="J691" i="4"/>
  <c r="I692" i="4"/>
  <c r="J692" i="4"/>
  <c r="I693" i="4"/>
  <c r="J693" i="4"/>
  <c r="I694" i="4"/>
  <c r="J694" i="4"/>
  <c r="I695" i="4"/>
  <c r="J695" i="4"/>
  <c r="I696" i="4"/>
  <c r="J696" i="4"/>
  <c r="I697" i="4"/>
  <c r="J697" i="4"/>
  <c r="I698" i="4"/>
  <c r="J698" i="4"/>
  <c r="I699" i="4"/>
  <c r="J699" i="4"/>
  <c r="I700" i="4"/>
  <c r="J700" i="4"/>
  <c r="I701" i="4"/>
  <c r="J701" i="4"/>
  <c r="I702" i="4"/>
  <c r="J702" i="4"/>
  <c r="I703" i="4"/>
  <c r="J703" i="4"/>
  <c r="I704" i="4"/>
  <c r="J704" i="4"/>
  <c r="I705" i="4"/>
  <c r="J705" i="4"/>
  <c r="I706" i="4"/>
  <c r="J706" i="4"/>
  <c r="I707" i="4"/>
  <c r="J707" i="4"/>
  <c r="I708" i="4"/>
  <c r="J708" i="4"/>
  <c r="I709" i="4"/>
  <c r="J709" i="4"/>
  <c r="I710" i="4"/>
  <c r="J710" i="4"/>
  <c r="I711" i="4"/>
  <c r="J711" i="4"/>
  <c r="I712" i="4"/>
  <c r="J712" i="4"/>
  <c r="I713" i="4"/>
  <c r="J713" i="4"/>
  <c r="I714" i="4"/>
  <c r="J714" i="4"/>
  <c r="I715" i="4"/>
  <c r="J715" i="4"/>
  <c r="I716" i="4"/>
  <c r="J716" i="4"/>
  <c r="I717" i="4"/>
  <c r="J717" i="4"/>
  <c r="I718" i="4"/>
  <c r="J718" i="4"/>
  <c r="I719" i="4"/>
  <c r="J719" i="4"/>
  <c r="I720" i="4"/>
  <c r="J720" i="4"/>
  <c r="I721" i="4"/>
  <c r="J721" i="4"/>
  <c r="I722" i="4"/>
  <c r="J722" i="4"/>
  <c r="I723" i="4"/>
  <c r="J723" i="4"/>
  <c r="I724" i="4"/>
  <c r="J724" i="4"/>
  <c r="I725" i="4"/>
  <c r="J725" i="4"/>
  <c r="I726" i="4"/>
  <c r="J726" i="4"/>
  <c r="I727" i="4"/>
  <c r="J727" i="4"/>
  <c r="I728" i="4"/>
  <c r="J728" i="4"/>
  <c r="I729" i="4"/>
  <c r="J729" i="4"/>
  <c r="I730" i="4"/>
  <c r="J730" i="4"/>
  <c r="I731" i="4"/>
  <c r="J731" i="4"/>
  <c r="I732" i="4"/>
  <c r="J732" i="4"/>
  <c r="I733" i="4"/>
  <c r="J733" i="4"/>
  <c r="I734" i="4"/>
  <c r="J734" i="4"/>
  <c r="I735" i="4"/>
  <c r="J735" i="4"/>
  <c r="I736" i="4"/>
  <c r="J736" i="4"/>
  <c r="I737" i="4"/>
  <c r="J737" i="4"/>
  <c r="I738" i="4"/>
  <c r="J738" i="4"/>
  <c r="I739" i="4"/>
  <c r="J739" i="4"/>
  <c r="I740" i="4"/>
  <c r="J740" i="4"/>
  <c r="I741" i="4"/>
  <c r="J741" i="4"/>
  <c r="I742" i="4"/>
  <c r="J742" i="4"/>
  <c r="I743" i="4"/>
  <c r="J743" i="4"/>
  <c r="I744" i="4"/>
  <c r="J744" i="4"/>
  <c r="I745" i="4"/>
  <c r="J745" i="4"/>
  <c r="I746" i="4"/>
  <c r="J746" i="4"/>
  <c r="I747" i="4"/>
  <c r="J747" i="4"/>
  <c r="I748" i="4"/>
  <c r="J748" i="4"/>
  <c r="I749" i="4"/>
  <c r="J749" i="4"/>
  <c r="I750" i="4"/>
  <c r="J750" i="4"/>
  <c r="I751" i="4"/>
  <c r="J751" i="4"/>
  <c r="I752" i="4"/>
  <c r="J752" i="4"/>
  <c r="I753" i="4"/>
  <c r="J753" i="4"/>
  <c r="I754" i="4"/>
  <c r="J754" i="4"/>
  <c r="I755" i="4"/>
  <c r="J755" i="4"/>
  <c r="I756" i="4"/>
  <c r="J756" i="4"/>
  <c r="I757" i="4"/>
  <c r="J757" i="4"/>
  <c r="I758" i="4"/>
  <c r="J758" i="4"/>
  <c r="I759" i="4"/>
  <c r="J759" i="4"/>
  <c r="I760" i="4"/>
  <c r="J760" i="4"/>
  <c r="I761" i="4"/>
  <c r="J761" i="4"/>
  <c r="I762" i="4"/>
  <c r="J762" i="4"/>
  <c r="I763" i="4"/>
  <c r="J763" i="4"/>
  <c r="I764" i="4"/>
  <c r="J764" i="4"/>
  <c r="I765" i="4"/>
  <c r="J765" i="4"/>
  <c r="I766" i="4"/>
  <c r="J766" i="4"/>
  <c r="I767" i="4"/>
  <c r="J767" i="4"/>
  <c r="I768" i="4"/>
  <c r="J768" i="4"/>
  <c r="I769" i="4"/>
  <c r="J769" i="4"/>
  <c r="I770" i="4"/>
  <c r="J770" i="4"/>
  <c r="I771" i="4"/>
  <c r="J771" i="4"/>
  <c r="I772" i="4"/>
  <c r="J772" i="4"/>
  <c r="I773" i="4"/>
  <c r="J773" i="4"/>
  <c r="I774" i="4"/>
  <c r="J774" i="4"/>
  <c r="I775" i="4"/>
  <c r="J775" i="4"/>
  <c r="I776" i="4"/>
  <c r="J776" i="4"/>
  <c r="I777" i="4"/>
  <c r="J777" i="4"/>
  <c r="I778" i="4"/>
  <c r="J778" i="4"/>
  <c r="I779" i="4"/>
  <c r="J779" i="4"/>
  <c r="I780" i="4"/>
  <c r="J780" i="4"/>
  <c r="I781" i="4"/>
  <c r="J781" i="4"/>
  <c r="I782" i="4"/>
  <c r="J782" i="4"/>
  <c r="I783" i="4"/>
  <c r="J783" i="4"/>
  <c r="I784" i="4"/>
  <c r="J784" i="4"/>
  <c r="I785" i="4"/>
  <c r="J785" i="4"/>
  <c r="I786" i="4"/>
  <c r="J786" i="4"/>
  <c r="I787" i="4"/>
  <c r="J787" i="4"/>
  <c r="I788" i="4"/>
  <c r="J788" i="4"/>
  <c r="I789" i="4"/>
  <c r="J789" i="4"/>
  <c r="I790" i="4"/>
  <c r="J790" i="4"/>
  <c r="I791" i="4"/>
  <c r="J791" i="4"/>
  <c r="I792" i="4"/>
  <c r="J792" i="4"/>
  <c r="I793" i="4"/>
  <c r="J793" i="4"/>
  <c r="I794" i="4"/>
  <c r="J794" i="4"/>
  <c r="I795" i="4"/>
  <c r="J795" i="4"/>
  <c r="I796" i="4"/>
  <c r="J796" i="4"/>
  <c r="I797" i="4"/>
  <c r="J797" i="4"/>
  <c r="I798" i="4"/>
  <c r="J798" i="4"/>
  <c r="I799" i="4"/>
  <c r="J799" i="4"/>
  <c r="I800" i="4"/>
  <c r="J800" i="4"/>
  <c r="I801" i="4"/>
  <c r="J801" i="4"/>
  <c r="I802" i="4"/>
  <c r="J802" i="4"/>
  <c r="I803" i="4"/>
  <c r="J803" i="4"/>
  <c r="I804" i="4"/>
  <c r="J804" i="4"/>
  <c r="I805" i="4"/>
  <c r="J805" i="4"/>
  <c r="I806" i="4"/>
  <c r="J806" i="4"/>
  <c r="I807" i="4"/>
  <c r="J807" i="4"/>
  <c r="I808" i="4"/>
  <c r="J808" i="4"/>
  <c r="I809" i="4"/>
  <c r="J809" i="4"/>
  <c r="I810" i="4"/>
  <c r="J810" i="4"/>
  <c r="I811" i="4"/>
  <c r="J811" i="4"/>
  <c r="I812" i="4"/>
  <c r="J812" i="4"/>
  <c r="I813" i="4"/>
  <c r="J813" i="4"/>
  <c r="I814" i="4"/>
  <c r="J814" i="4"/>
  <c r="I815" i="4"/>
  <c r="J815" i="4"/>
  <c r="I816" i="4"/>
  <c r="J816" i="4"/>
  <c r="I817" i="4"/>
  <c r="J817" i="4"/>
  <c r="I818" i="4"/>
  <c r="J818" i="4"/>
  <c r="I819" i="4"/>
  <c r="J819" i="4"/>
  <c r="I820" i="4"/>
  <c r="J820" i="4"/>
  <c r="I821" i="4"/>
  <c r="J821" i="4"/>
  <c r="I822" i="4"/>
  <c r="J822" i="4"/>
  <c r="I823" i="4"/>
  <c r="J823" i="4"/>
  <c r="I824" i="4"/>
  <c r="J824" i="4"/>
  <c r="I825" i="4"/>
  <c r="J825" i="4"/>
  <c r="I826" i="4"/>
  <c r="J826" i="4"/>
  <c r="I827" i="4"/>
  <c r="J827" i="4"/>
  <c r="I828" i="4"/>
  <c r="J828" i="4"/>
  <c r="I829" i="4"/>
  <c r="J829" i="4"/>
  <c r="I830" i="4"/>
  <c r="J830" i="4"/>
  <c r="I831" i="4"/>
  <c r="J831" i="4"/>
  <c r="I832" i="4"/>
  <c r="J832" i="4"/>
  <c r="I833" i="4"/>
  <c r="J833" i="4"/>
  <c r="I834" i="4"/>
  <c r="J834" i="4"/>
  <c r="I835" i="4"/>
  <c r="J835" i="4"/>
  <c r="I836" i="4"/>
  <c r="J836" i="4"/>
  <c r="I837" i="4"/>
  <c r="J837" i="4"/>
  <c r="I838" i="4"/>
  <c r="J838" i="4"/>
  <c r="I839" i="4"/>
  <c r="J839" i="4"/>
  <c r="I840" i="4"/>
  <c r="J840" i="4"/>
  <c r="I841" i="4"/>
  <c r="J841" i="4"/>
  <c r="I842" i="4"/>
  <c r="J842" i="4"/>
  <c r="I843" i="4"/>
  <c r="J843" i="4"/>
  <c r="I844" i="4"/>
  <c r="J844" i="4"/>
  <c r="I845" i="4"/>
  <c r="J845" i="4"/>
  <c r="I846" i="4"/>
  <c r="J846" i="4"/>
  <c r="I847" i="4"/>
  <c r="J847" i="4"/>
  <c r="I848" i="4"/>
  <c r="J848" i="4"/>
  <c r="I849" i="4"/>
  <c r="J849" i="4"/>
  <c r="I850" i="4"/>
  <c r="J850" i="4"/>
  <c r="I851" i="4"/>
  <c r="J851" i="4"/>
  <c r="I852" i="4"/>
  <c r="J852" i="4"/>
  <c r="I853" i="4"/>
  <c r="J853" i="4"/>
  <c r="I854" i="4"/>
  <c r="J854" i="4"/>
  <c r="I855" i="4"/>
  <c r="J855" i="4"/>
  <c r="I856" i="4"/>
  <c r="J856" i="4"/>
  <c r="I857" i="4"/>
  <c r="J857" i="4"/>
  <c r="I858" i="4"/>
  <c r="J858" i="4"/>
  <c r="I859" i="4"/>
  <c r="J859" i="4"/>
  <c r="I860" i="4"/>
  <c r="J860" i="4"/>
  <c r="I861" i="4"/>
  <c r="J861" i="4"/>
  <c r="I862" i="4"/>
  <c r="J862" i="4"/>
  <c r="I863" i="4"/>
  <c r="J863" i="4"/>
  <c r="I864" i="4"/>
  <c r="J864" i="4"/>
  <c r="I865" i="4"/>
  <c r="J865" i="4"/>
  <c r="I866" i="4"/>
  <c r="J866" i="4"/>
  <c r="I867" i="4"/>
  <c r="J867" i="4"/>
  <c r="I868" i="4"/>
  <c r="J868" i="4"/>
  <c r="I869" i="4"/>
  <c r="J869" i="4"/>
  <c r="I870" i="4"/>
  <c r="J870" i="4"/>
  <c r="I871" i="4"/>
  <c r="J871" i="4"/>
  <c r="I872" i="4"/>
  <c r="J872" i="4"/>
  <c r="I873" i="4"/>
  <c r="J873" i="4"/>
  <c r="I874" i="4"/>
  <c r="J874" i="4"/>
  <c r="I875" i="4"/>
  <c r="J875" i="4"/>
  <c r="I876" i="4"/>
  <c r="J876" i="4"/>
  <c r="I877" i="4"/>
  <c r="J877" i="4"/>
  <c r="I878" i="4"/>
  <c r="J878" i="4"/>
  <c r="I879" i="4"/>
  <c r="J879" i="4"/>
  <c r="I880" i="4"/>
  <c r="J880" i="4"/>
  <c r="I881" i="4"/>
  <c r="J881" i="4"/>
  <c r="I882" i="4"/>
  <c r="J882" i="4"/>
  <c r="I883" i="4"/>
  <c r="J883" i="4"/>
  <c r="I884" i="4"/>
  <c r="J884" i="4"/>
  <c r="I885" i="4"/>
  <c r="J885" i="4"/>
  <c r="I886" i="4"/>
  <c r="J886" i="4"/>
  <c r="I887" i="4"/>
  <c r="J887" i="4"/>
  <c r="I888" i="4"/>
  <c r="J888" i="4"/>
  <c r="I889" i="4"/>
  <c r="J889" i="4"/>
  <c r="I890" i="4"/>
  <c r="J890" i="4"/>
  <c r="I891" i="4"/>
  <c r="J891" i="4"/>
  <c r="I892" i="4"/>
  <c r="J892" i="4"/>
  <c r="I893" i="4"/>
  <c r="J893" i="4"/>
  <c r="I894" i="4"/>
  <c r="J894" i="4"/>
  <c r="I895" i="4"/>
  <c r="J895" i="4"/>
  <c r="I896" i="4"/>
  <c r="J896" i="4"/>
  <c r="I897" i="4"/>
  <c r="J897" i="4"/>
  <c r="I898" i="4"/>
  <c r="J898" i="4"/>
  <c r="I899" i="4"/>
  <c r="J899" i="4"/>
  <c r="I900" i="4"/>
  <c r="J900" i="4"/>
  <c r="I901" i="4"/>
  <c r="J901" i="4"/>
  <c r="I902" i="4"/>
  <c r="J902" i="4"/>
  <c r="I903" i="4"/>
  <c r="J903" i="4"/>
  <c r="I904" i="4"/>
  <c r="J904" i="4"/>
  <c r="I905" i="4"/>
  <c r="J905" i="4"/>
  <c r="I906" i="4"/>
  <c r="J906" i="4"/>
  <c r="I907" i="4"/>
  <c r="J907" i="4"/>
  <c r="I908" i="4"/>
  <c r="J908" i="4"/>
  <c r="I909" i="4"/>
  <c r="J909" i="4"/>
  <c r="I910" i="4"/>
  <c r="J910" i="4"/>
  <c r="I911" i="4"/>
  <c r="J911" i="4"/>
  <c r="I912" i="4"/>
  <c r="J912" i="4"/>
  <c r="I913" i="4"/>
  <c r="J913" i="4"/>
  <c r="I914" i="4"/>
  <c r="J914" i="4"/>
  <c r="I915" i="4"/>
  <c r="J915" i="4"/>
  <c r="I916" i="4"/>
  <c r="J916" i="4"/>
  <c r="I917" i="4"/>
  <c r="J917" i="4"/>
  <c r="I918" i="4"/>
  <c r="J918" i="4"/>
  <c r="I919" i="4"/>
  <c r="J919" i="4"/>
  <c r="I920" i="4"/>
  <c r="J920" i="4"/>
  <c r="I921" i="4"/>
  <c r="J921" i="4"/>
  <c r="I922" i="4"/>
  <c r="J922" i="4"/>
  <c r="I923" i="4"/>
  <c r="J923" i="4"/>
  <c r="I924" i="4"/>
  <c r="J924" i="4"/>
  <c r="I925" i="4"/>
  <c r="J925" i="4"/>
  <c r="I926" i="4"/>
  <c r="J926" i="4"/>
  <c r="I927" i="4"/>
  <c r="J927" i="4"/>
  <c r="I928" i="4"/>
  <c r="J928" i="4"/>
  <c r="I929" i="4"/>
  <c r="J929" i="4"/>
  <c r="I930" i="4"/>
  <c r="J930" i="4"/>
  <c r="I931" i="4"/>
  <c r="J931" i="4"/>
  <c r="I932" i="4"/>
  <c r="J932" i="4"/>
  <c r="I933" i="4"/>
  <c r="J933" i="4"/>
  <c r="I934" i="4"/>
  <c r="J934" i="4"/>
  <c r="I935" i="4"/>
  <c r="J935" i="4"/>
  <c r="I936" i="4"/>
  <c r="J936" i="4"/>
  <c r="I937" i="4"/>
  <c r="J937" i="4"/>
  <c r="I938" i="4"/>
  <c r="J938" i="4"/>
  <c r="I939" i="4"/>
  <c r="J939" i="4"/>
  <c r="I940" i="4"/>
  <c r="J940" i="4"/>
  <c r="I941" i="4"/>
  <c r="J941" i="4"/>
  <c r="I942" i="4"/>
  <c r="J942" i="4"/>
  <c r="I943" i="4"/>
  <c r="J943" i="4"/>
  <c r="I944" i="4"/>
  <c r="J944" i="4"/>
  <c r="I945" i="4"/>
  <c r="J945" i="4"/>
  <c r="I946" i="4"/>
  <c r="J946" i="4"/>
  <c r="I947" i="4"/>
  <c r="J947" i="4"/>
  <c r="I948" i="4"/>
  <c r="J948" i="4"/>
  <c r="I949" i="4"/>
  <c r="J949" i="4"/>
  <c r="I950" i="4"/>
  <c r="J950" i="4"/>
  <c r="I951" i="4"/>
  <c r="J951" i="4"/>
  <c r="I952" i="4"/>
  <c r="J952" i="4"/>
  <c r="I953" i="4"/>
  <c r="J953" i="4"/>
  <c r="I954" i="4"/>
  <c r="J954" i="4"/>
  <c r="I955" i="4"/>
  <c r="J955" i="4"/>
  <c r="I956" i="4"/>
  <c r="J956" i="4"/>
  <c r="I957" i="4"/>
  <c r="J957" i="4"/>
  <c r="I958" i="4"/>
  <c r="J958" i="4"/>
  <c r="I959" i="4"/>
  <c r="J959" i="4"/>
  <c r="I960" i="4"/>
  <c r="J960" i="4"/>
  <c r="I961" i="4"/>
  <c r="J961" i="4"/>
  <c r="I962" i="4"/>
  <c r="J962" i="4"/>
  <c r="I963" i="4"/>
  <c r="J963" i="4"/>
  <c r="I964" i="4"/>
  <c r="J964" i="4"/>
  <c r="I965" i="4"/>
  <c r="J965" i="4"/>
  <c r="I966" i="4"/>
  <c r="J966" i="4"/>
  <c r="I967" i="4"/>
  <c r="J967" i="4"/>
  <c r="I968" i="4"/>
  <c r="J968" i="4"/>
  <c r="I969" i="4"/>
  <c r="J969" i="4"/>
  <c r="I970" i="4"/>
  <c r="J970" i="4"/>
  <c r="I971" i="4"/>
  <c r="J971" i="4"/>
  <c r="I972" i="4"/>
  <c r="J972" i="4"/>
  <c r="I973" i="4"/>
  <c r="J973" i="4"/>
  <c r="I974" i="4"/>
  <c r="J974" i="4"/>
  <c r="I975" i="4"/>
  <c r="J975" i="4"/>
  <c r="I976" i="4"/>
  <c r="J976" i="4"/>
  <c r="I977" i="4"/>
  <c r="J977" i="4"/>
  <c r="I978" i="4"/>
  <c r="J978" i="4"/>
  <c r="I979" i="4"/>
  <c r="J979" i="4"/>
  <c r="I980" i="4"/>
  <c r="J980" i="4"/>
  <c r="I981" i="4"/>
  <c r="J981" i="4"/>
  <c r="I982" i="4"/>
  <c r="J982" i="4"/>
  <c r="I983" i="4"/>
  <c r="J983" i="4"/>
  <c r="I984" i="4"/>
  <c r="J984" i="4"/>
  <c r="I985" i="4"/>
  <c r="J985" i="4"/>
  <c r="I986" i="4"/>
  <c r="J986" i="4"/>
  <c r="I987" i="4"/>
  <c r="J987" i="4"/>
  <c r="I988" i="4"/>
  <c r="J988" i="4"/>
  <c r="I989" i="4"/>
  <c r="J989" i="4"/>
  <c r="I990" i="4"/>
  <c r="J990" i="4"/>
  <c r="I991" i="4"/>
  <c r="J991" i="4"/>
  <c r="I992" i="4"/>
  <c r="J992" i="4"/>
  <c r="I993" i="4"/>
  <c r="J993" i="4"/>
  <c r="I994" i="4"/>
  <c r="J994" i="4"/>
  <c r="I995" i="4"/>
  <c r="J995" i="4"/>
  <c r="I996" i="4"/>
  <c r="J996" i="4"/>
  <c r="I997" i="4"/>
  <c r="J997" i="4"/>
  <c r="I998" i="4"/>
  <c r="J998" i="4"/>
  <c r="I999" i="4"/>
  <c r="J999" i="4"/>
  <c r="I1000" i="4"/>
  <c r="J1000" i="4"/>
  <c r="I1001" i="4"/>
  <c r="J1001" i="4"/>
  <c r="I1002" i="4"/>
  <c r="J1002" i="4"/>
  <c r="I1003" i="4"/>
  <c r="J1003" i="4"/>
  <c r="I1004" i="4"/>
  <c r="J1004" i="4"/>
  <c r="I1005" i="4"/>
  <c r="J1005" i="4"/>
  <c r="I1006" i="4"/>
  <c r="J1006" i="4"/>
  <c r="I1007" i="4"/>
  <c r="J1007" i="4"/>
  <c r="I1008" i="4"/>
  <c r="J1008" i="4"/>
  <c r="I1009" i="4"/>
  <c r="J1009" i="4"/>
  <c r="J10" i="4"/>
  <c r="G11" i="4"/>
  <c r="H11" i="4"/>
  <c r="G12" i="4"/>
  <c r="H12" i="4"/>
  <c r="G13" i="4"/>
  <c r="H13" i="4"/>
  <c r="G14" i="4"/>
  <c r="H14" i="4"/>
  <c r="G15" i="4"/>
  <c r="H15" i="4"/>
  <c r="G16" i="4"/>
  <c r="H16" i="4"/>
  <c r="G17" i="4"/>
  <c r="H17" i="4"/>
  <c r="G18" i="4"/>
  <c r="H18" i="4"/>
  <c r="G19" i="4"/>
  <c r="H19" i="4"/>
  <c r="G20" i="4"/>
  <c r="H20" i="4"/>
  <c r="G21" i="4"/>
  <c r="H21" i="4"/>
  <c r="G22" i="4"/>
  <c r="H22" i="4"/>
  <c r="G23" i="4"/>
  <c r="H23" i="4"/>
  <c r="G24" i="4"/>
  <c r="H24" i="4"/>
  <c r="G25" i="4"/>
  <c r="H25" i="4"/>
  <c r="G26" i="4"/>
  <c r="H26" i="4"/>
  <c r="G27" i="4"/>
  <c r="H27" i="4"/>
  <c r="G28" i="4"/>
  <c r="H28" i="4"/>
  <c r="G29" i="4"/>
  <c r="H29" i="4"/>
  <c r="G30" i="4"/>
  <c r="H30" i="4"/>
  <c r="G31" i="4"/>
  <c r="H31" i="4"/>
  <c r="G32" i="4"/>
  <c r="H32" i="4"/>
  <c r="G33" i="4"/>
  <c r="H33" i="4"/>
  <c r="G34" i="4"/>
  <c r="H34" i="4"/>
  <c r="G35" i="4"/>
  <c r="H35" i="4"/>
  <c r="G36" i="4"/>
  <c r="H36" i="4"/>
  <c r="G37" i="4"/>
  <c r="H37" i="4"/>
  <c r="G38" i="4"/>
  <c r="H38" i="4"/>
  <c r="G39" i="4"/>
  <c r="H39" i="4"/>
  <c r="G40" i="4"/>
  <c r="H40" i="4"/>
  <c r="G41" i="4"/>
  <c r="H41" i="4"/>
  <c r="G42" i="4"/>
  <c r="H42" i="4"/>
  <c r="G43" i="4"/>
  <c r="H43" i="4"/>
  <c r="G44" i="4"/>
  <c r="H44" i="4"/>
  <c r="G45" i="4"/>
  <c r="H45" i="4"/>
  <c r="G46" i="4"/>
  <c r="H46" i="4"/>
  <c r="G47" i="4"/>
  <c r="H47" i="4"/>
  <c r="G48" i="4"/>
  <c r="H48" i="4"/>
  <c r="G49" i="4"/>
  <c r="H49" i="4"/>
  <c r="G50" i="4"/>
  <c r="H50" i="4"/>
  <c r="G51" i="4"/>
  <c r="H51" i="4"/>
  <c r="G52" i="4"/>
  <c r="H52" i="4"/>
  <c r="G53" i="4"/>
  <c r="H53" i="4"/>
  <c r="G54" i="4"/>
  <c r="H54" i="4"/>
  <c r="G55" i="4"/>
  <c r="H55" i="4"/>
  <c r="G56" i="4"/>
  <c r="H56" i="4"/>
  <c r="G57" i="4"/>
  <c r="H57" i="4"/>
  <c r="G58" i="4"/>
  <c r="H58" i="4"/>
  <c r="G59" i="4"/>
  <c r="H59" i="4"/>
  <c r="G60" i="4"/>
  <c r="H60" i="4"/>
  <c r="G61" i="4"/>
  <c r="H61" i="4"/>
  <c r="G62" i="4"/>
  <c r="H62" i="4"/>
  <c r="G63" i="4"/>
  <c r="H63" i="4"/>
  <c r="G64" i="4"/>
  <c r="H64" i="4"/>
  <c r="G65" i="4"/>
  <c r="H65" i="4"/>
  <c r="G66" i="4"/>
  <c r="H66" i="4"/>
  <c r="G67" i="4"/>
  <c r="H67" i="4"/>
  <c r="G68" i="4"/>
  <c r="H68" i="4"/>
  <c r="G69" i="4"/>
  <c r="H69" i="4"/>
  <c r="G70" i="4"/>
  <c r="H70" i="4"/>
  <c r="G71" i="4"/>
  <c r="H71" i="4"/>
  <c r="G72" i="4"/>
  <c r="H72" i="4"/>
  <c r="G73" i="4"/>
  <c r="H73" i="4"/>
  <c r="G74" i="4"/>
  <c r="H74" i="4"/>
  <c r="G75" i="4"/>
  <c r="H75" i="4"/>
  <c r="G76" i="4"/>
  <c r="H76" i="4"/>
  <c r="G77" i="4"/>
  <c r="H77" i="4"/>
  <c r="G78" i="4"/>
  <c r="H78" i="4"/>
  <c r="G79" i="4"/>
  <c r="H79" i="4"/>
  <c r="G80" i="4"/>
  <c r="H80" i="4"/>
  <c r="G81" i="4"/>
  <c r="H81" i="4"/>
  <c r="G82" i="4"/>
  <c r="H82" i="4"/>
  <c r="G83" i="4"/>
  <c r="H83" i="4"/>
  <c r="G84" i="4"/>
  <c r="H84" i="4"/>
  <c r="G85" i="4"/>
  <c r="H85" i="4"/>
  <c r="G86" i="4"/>
  <c r="H86" i="4"/>
  <c r="G87" i="4"/>
  <c r="H87" i="4"/>
  <c r="G88" i="4"/>
  <c r="H88" i="4"/>
  <c r="G89" i="4"/>
  <c r="H89" i="4"/>
  <c r="G90" i="4"/>
  <c r="H90" i="4"/>
  <c r="G91" i="4"/>
  <c r="H91" i="4"/>
  <c r="G92" i="4"/>
  <c r="H92" i="4"/>
  <c r="G93" i="4"/>
  <c r="H93" i="4"/>
  <c r="G94" i="4"/>
  <c r="H94" i="4"/>
  <c r="G95" i="4"/>
  <c r="H95" i="4"/>
  <c r="G96" i="4"/>
  <c r="H96" i="4"/>
  <c r="G97" i="4"/>
  <c r="H97" i="4"/>
  <c r="G98" i="4"/>
  <c r="H98" i="4"/>
  <c r="G99" i="4"/>
  <c r="H99" i="4"/>
  <c r="G100" i="4"/>
  <c r="H100" i="4"/>
  <c r="G101" i="4"/>
  <c r="H101" i="4"/>
  <c r="G102" i="4"/>
  <c r="H102" i="4"/>
  <c r="G103" i="4"/>
  <c r="H103" i="4"/>
  <c r="G104" i="4"/>
  <c r="H104" i="4"/>
  <c r="G105" i="4"/>
  <c r="H105" i="4"/>
  <c r="G106" i="4"/>
  <c r="H106" i="4"/>
  <c r="G107" i="4"/>
  <c r="H107" i="4"/>
  <c r="G108" i="4"/>
  <c r="H108" i="4"/>
  <c r="G109" i="4"/>
  <c r="H109" i="4"/>
  <c r="G110" i="4"/>
  <c r="H110" i="4"/>
  <c r="G111" i="4"/>
  <c r="H111" i="4"/>
  <c r="G112" i="4"/>
  <c r="H112" i="4"/>
  <c r="G113" i="4"/>
  <c r="H113" i="4"/>
  <c r="G114" i="4"/>
  <c r="H114" i="4"/>
  <c r="G115" i="4"/>
  <c r="H115" i="4"/>
  <c r="G116" i="4"/>
  <c r="H116" i="4"/>
  <c r="G117" i="4"/>
  <c r="H117" i="4"/>
  <c r="G118" i="4"/>
  <c r="H118" i="4"/>
  <c r="G119" i="4"/>
  <c r="H119" i="4"/>
  <c r="G120" i="4"/>
  <c r="H120" i="4"/>
  <c r="G121" i="4"/>
  <c r="H121" i="4"/>
  <c r="G122" i="4"/>
  <c r="H122" i="4"/>
  <c r="G123" i="4"/>
  <c r="H123" i="4"/>
  <c r="G124" i="4"/>
  <c r="H124" i="4"/>
  <c r="G125" i="4"/>
  <c r="H125" i="4"/>
  <c r="G126" i="4"/>
  <c r="H126" i="4"/>
  <c r="G127" i="4"/>
  <c r="H127" i="4"/>
  <c r="G128" i="4"/>
  <c r="H128" i="4"/>
  <c r="G129" i="4"/>
  <c r="H129" i="4"/>
  <c r="G130" i="4"/>
  <c r="H130" i="4"/>
  <c r="G131" i="4"/>
  <c r="H131" i="4"/>
  <c r="G132" i="4"/>
  <c r="H132" i="4"/>
  <c r="G133" i="4"/>
  <c r="H133" i="4"/>
  <c r="G134" i="4"/>
  <c r="H134" i="4"/>
  <c r="G135" i="4"/>
  <c r="H135" i="4"/>
  <c r="G136" i="4"/>
  <c r="H136" i="4"/>
  <c r="G137" i="4"/>
  <c r="H137" i="4"/>
  <c r="G138" i="4"/>
  <c r="H138" i="4"/>
  <c r="G139" i="4"/>
  <c r="H139" i="4"/>
  <c r="G140" i="4"/>
  <c r="H140" i="4"/>
  <c r="G141" i="4"/>
  <c r="H141" i="4"/>
  <c r="G142" i="4"/>
  <c r="H142" i="4"/>
  <c r="G143" i="4"/>
  <c r="H143" i="4"/>
  <c r="G144" i="4"/>
  <c r="H144" i="4"/>
  <c r="G145" i="4"/>
  <c r="H145" i="4"/>
  <c r="G146" i="4"/>
  <c r="H146" i="4"/>
  <c r="G147" i="4"/>
  <c r="H147" i="4"/>
  <c r="G148" i="4"/>
  <c r="H148" i="4"/>
  <c r="G149" i="4"/>
  <c r="H149" i="4"/>
  <c r="G150" i="4"/>
  <c r="H150" i="4"/>
  <c r="G151" i="4"/>
  <c r="H151" i="4"/>
  <c r="G152" i="4"/>
  <c r="H152" i="4"/>
  <c r="G153" i="4"/>
  <c r="H153" i="4"/>
  <c r="G154" i="4"/>
  <c r="H154" i="4"/>
  <c r="G155" i="4"/>
  <c r="H155" i="4"/>
  <c r="G156" i="4"/>
  <c r="H156" i="4"/>
  <c r="G157" i="4"/>
  <c r="H157" i="4"/>
  <c r="G158" i="4"/>
  <c r="H158" i="4"/>
  <c r="G159" i="4"/>
  <c r="H159" i="4"/>
  <c r="G160" i="4"/>
  <c r="H160" i="4"/>
  <c r="G161" i="4"/>
  <c r="H161" i="4"/>
  <c r="G162" i="4"/>
  <c r="H162" i="4"/>
  <c r="G163" i="4"/>
  <c r="H163" i="4"/>
  <c r="G164" i="4"/>
  <c r="H164" i="4"/>
  <c r="G165" i="4"/>
  <c r="H165" i="4"/>
  <c r="G166" i="4"/>
  <c r="H166" i="4"/>
  <c r="G167" i="4"/>
  <c r="H167" i="4"/>
  <c r="G168" i="4"/>
  <c r="H168" i="4"/>
  <c r="G169" i="4"/>
  <c r="H169" i="4"/>
  <c r="G170" i="4"/>
  <c r="H170" i="4"/>
  <c r="G171" i="4"/>
  <c r="H171" i="4"/>
  <c r="G172" i="4"/>
  <c r="H172" i="4"/>
  <c r="G173" i="4"/>
  <c r="H173" i="4"/>
  <c r="G174" i="4"/>
  <c r="H174" i="4"/>
  <c r="G175" i="4"/>
  <c r="H175" i="4"/>
  <c r="G176" i="4"/>
  <c r="H176" i="4"/>
  <c r="G177" i="4"/>
  <c r="H177" i="4"/>
  <c r="G178" i="4"/>
  <c r="H178" i="4"/>
  <c r="G179" i="4"/>
  <c r="H179" i="4"/>
  <c r="G180" i="4"/>
  <c r="H180" i="4"/>
  <c r="G181" i="4"/>
  <c r="H181" i="4"/>
  <c r="G182" i="4"/>
  <c r="H182" i="4"/>
  <c r="G183" i="4"/>
  <c r="H183" i="4"/>
  <c r="G184" i="4"/>
  <c r="H184" i="4"/>
  <c r="G185" i="4"/>
  <c r="H185" i="4"/>
  <c r="G186" i="4"/>
  <c r="H186" i="4"/>
  <c r="G187" i="4"/>
  <c r="H187" i="4"/>
  <c r="G188" i="4"/>
  <c r="H188" i="4"/>
  <c r="G189" i="4"/>
  <c r="H189" i="4"/>
  <c r="G190" i="4"/>
  <c r="H190" i="4"/>
  <c r="G191" i="4"/>
  <c r="H191" i="4"/>
  <c r="G192" i="4"/>
  <c r="H192" i="4"/>
  <c r="G193" i="4"/>
  <c r="H193" i="4"/>
  <c r="G194" i="4"/>
  <c r="H194" i="4"/>
  <c r="G195" i="4"/>
  <c r="H195" i="4"/>
  <c r="G196" i="4"/>
  <c r="H196" i="4"/>
  <c r="G197" i="4"/>
  <c r="H197" i="4"/>
  <c r="G198" i="4"/>
  <c r="H198" i="4"/>
  <c r="G199" i="4"/>
  <c r="H199" i="4"/>
  <c r="G200" i="4"/>
  <c r="H200" i="4"/>
  <c r="G201" i="4"/>
  <c r="H201" i="4"/>
  <c r="G202" i="4"/>
  <c r="H202" i="4"/>
  <c r="G203" i="4"/>
  <c r="H203" i="4"/>
  <c r="G204" i="4"/>
  <c r="H204" i="4"/>
  <c r="G205" i="4"/>
  <c r="H205" i="4"/>
  <c r="G206" i="4"/>
  <c r="H206" i="4"/>
  <c r="G207" i="4"/>
  <c r="H207" i="4"/>
  <c r="G208" i="4"/>
  <c r="H208" i="4"/>
  <c r="G209" i="4"/>
  <c r="H209" i="4"/>
  <c r="G210" i="4"/>
  <c r="H210" i="4"/>
  <c r="G211" i="4"/>
  <c r="H211" i="4"/>
  <c r="G212" i="4"/>
  <c r="H212" i="4"/>
  <c r="G213" i="4"/>
  <c r="H213" i="4"/>
  <c r="G214" i="4"/>
  <c r="H214" i="4"/>
  <c r="G215" i="4"/>
  <c r="H215" i="4"/>
  <c r="G216" i="4"/>
  <c r="H216" i="4"/>
  <c r="G217" i="4"/>
  <c r="H217" i="4"/>
  <c r="G218" i="4"/>
  <c r="H218" i="4"/>
  <c r="G219" i="4"/>
  <c r="H219" i="4"/>
  <c r="G220" i="4"/>
  <c r="H220" i="4"/>
  <c r="G221" i="4"/>
  <c r="H221" i="4"/>
  <c r="G222" i="4"/>
  <c r="H222" i="4"/>
  <c r="G223" i="4"/>
  <c r="H223" i="4"/>
  <c r="G224" i="4"/>
  <c r="H224" i="4"/>
  <c r="G225" i="4"/>
  <c r="H225" i="4"/>
  <c r="G226" i="4"/>
  <c r="H226" i="4"/>
  <c r="G227" i="4"/>
  <c r="H227" i="4"/>
  <c r="G228" i="4"/>
  <c r="H228" i="4"/>
  <c r="G229" i="4"/>
  <c r="H229" i="4"/>
  <c r="G230" i="4"/>
  <c r="H230" i="4"/>
  <c r="G231" i="4"/>
  <c r="H231" i="4"/>
  <c r="G232" i="4"/>
  <c r="H232" i="4"/>
  <c r="G233" i="4"/>
  <c r="H233" i="4"/>
  <c r="G234" i="4"/>
  <c r="H234" i="4"/>
  <c r="G235" i="4"/>
  <c r="H235" i="4"/>
  <c r="G236" i="4"/>
  <c r="H236" i="4"/>
  <c r="G237" i="4"/>
  <c r="H237" i="4"/>
  <c r="G238" i="4"/>
  <c r="H238" i="4"/>
  <c r="G239" i="4"/>
  <c r="H239" i="4"/>
  <c r="G240" i="4"/>
  <c r="H240" i="4"/>
  <c r="G241" i="4"/>
  <c r="H241" i="4"/>
  <c r="G242" i="4"/>
  <c r="H242" i="4"/>
  <c r="G243" i="4"/>
  <c r="H243" i="4"/>
  <c r="G244" i="4"/>
  <c r="H244" i="4"/>
  <c r="G245" i="4"/>
  <c r="H245" i="4"/>
  <c r="G246" i="4"/>
  <c r="H246" i="4"/>
  <c r="G247" i="4"/>
  <c r="H247" i="4"/>
  <c r="G248" i="4"/>
  <c r="H248" i="4"/>
  <c r="G249" i="4"/>
  <c r="H249" i="4"/>
  <c r="G250" i="4"/>
  <c r="H250" i="4"/>
  <c r="G251" i="4"/>
  <c r="H251" i="4"/>
  <c r="G252" i="4"/>
  <c r="H252" i="4"/>
  <c r="G253" i="4"/>
  <c r="H253" i="4"/>
  <c r="G254" i="4"/>
  <c r="H254" i="4"/>
  <c r="G255" i="4"/>
  <c r="H255" i="4"/>
  <c r="G256" i="4"/>
  <c r="H256" i="4"/>
  <c r="G257" i="4"/>
  <c r="H257" i="4"/>
  <c r="G258" i="4"/>
  <c r="H258" i="4"/>
  <c r="G259" i="4"/>
  <c r="H259" i="4"/>
  <c r="G260" i="4"/>
  <c r="H260" i="4"/>
  <c r="G261" i="4"/>
  <c r="H261" i="4"/>
  <c r="G262" i="4"/>
  <c r="H262" i="4"/>
  <c r="G263" i="4"/>
  <c r="H263" i="4"/>
  <c r="G264" i="4"/>
  <c r="H264" i="4"/>
  <c r="G265" i="4"/>
  <c r="H265" i="4"/>
  <c r="G266" i="4"/>
  <c r="H266" i="4"/>
  <c r="G267" i="4"/>
  <c r="H267" i="4"/>
  <c r="G268" i="4"/>
  <c r="H268" i="4"/>
  <c r="G269" i="4"/>
  <c r="H269" i="4"/>
  <c r="G270" i="4"/>
  <c r="H270" i="4"/>
  <c r="G271" i="4"/>
  <c r="H271" i="4"/>
  <c r="G272" i="4"/>
  <c r="H272" i="4"/>
  <c r="G273" i="4"/>
  <c r="H273" i="4"/>
  <c r="G274" i="4"/>
  <c r="H274" i="4"/>
  <c r="G275" i="4"/>
  <c r="H275" i="4"/>
  <c r="G276" i="4"/>
  <c r="H276" i="4"/>
  <c r="G277" i="4"/>
  <c r="H277" i="4"/>
  <c r="G278" i="4"/>
  <c r="H278" i="4"/>
  <c r="G279" i="4"/>
  <c r="H279" i="4"/>
  <c r="G280" i="4"/>
  <c r="H280" i="4"/>
  <c r="G281" i="4"/>
  <c r="H281" i="4"/>
  <c r="G282" i="4"/>
  <c r="H282" i="4"/>
  <c r="G283" i="4"/>
  <c r="H283" i="4"/>
  <c r="G284" i="4"/>
  <c r="H284" i="4"/>
  <c r="G285" i="4"/>
  <c r="H285" i="4"/>
  <c r="G286" i="4"/>
  <c r="H286" i="4"/>
  <c r="G287" i="4"/>
  <c r="H287" i="4"/>
  <c r="G288" i="4"/>
  <c r="H288" i="4"/>
  <c r="G289" i="4"/>
  <c r="H289" i="4"/>
  <c r="G290" i="4"/>
  <c r="H290" i="4"/>
  <c r="G291" i="4"/>
  <c r="H291" i="4"/>
  <c r="G292" i="4"/>
  <c r="H292" i="4"/>
  <c r="G293" i="4"/>
  <c r="H293" i="4"/>
  <c r="G294" i="4"/>
  <c r="H294" i="4"/>
  <c r="G295" i="4"/>
  <c r="H295" i="4"/>
  <c r="G296" i="4"/>
  <c r="H296" i="4"/>
  <c r="G297" i="4"/>
  <c r="H297" i="4"/>
  <c r="G298" i="4"/>
  <c r="H298" i="4"/>
  <c r="G299" i="4"/>
  <c r="H299" i="4"/>
  <c r="G300" i="4"/>
  <c r="H300" i="4"/>
  <c r="G301" i="4"/>
  <c r="H301" i="4"/>
  <c r="G302" i="4"/>
  <c r="H302" i="4"/>
  <c r="G303" i="4"/>
  <c r="H303" i="4"/>
  <c r="G304" i="4"/>
  <c r="H304" i="4"/>
  <c r="G305" i="4"/>
  <c r="H305" i="4"/>
  <c r="G306" i="4"/>
  <c r="H306" i="4"/>
  <c r="G307" i="4"/>
  <c r="H307" i="4"/>
  <c r="G308" i="4"/>
  <c r="H308" i="4"/>
  <c r="G309" i="4"/>
  <c r="H309" i="4"/>
  <c r="G310" i="4"/>
  <c r="H310" i="4"/>
  <c r="G311" i="4"/>
  <c r="H311" i="4"/>
  <c r="G312" i="4"/>
  <c r="H312" i="4"/>
  <c r="G313" i="4"/>
  <c r="H313" i="4"/>
  <c r="G314" i="4"/>
  <c r="H314" i="4"/>
  <c r="G315" i="4"/>
  <c r="H315" i="4"/>
  <c r="G316" i="4"/>
  <c r="H316" i="4"/>
  <c r="G317" i="4"/>
  <c r="H317" i="4"/>
  <c r="G318" i="4"/>
  <c r="H318" i="4"/>
  <c r="G319" i="4"/>
  <c r="H319" i="4"/>
  <c r="G320" i="4"/>
  <c r="H320" i="4"/>
  <c r="G321" i="4"/>
  <c r="H321" i="4"/>
  <c r="G322" i="4"/>
  <c r="H322" i="4"/>
  <c r="G323" i="4"/>
  <c r="H323" i="4"/>
  <c r="G324" i="4"/>
  <c r="H324" i="4"/>
  <c r="G325" i="4"/>
  <c r="H325" i="4"/>
  <c r="G326" i="4"/>
  <c r="H326" i="4"/>
  <c r="G327" i="4"/>
  <c r="H327" i="4"/>
  <c r="G328" i="4"/>
  <c r="H328" i="4"/>
  <c r="G329" i="4"/>
  <c r="H329" i="4"/>
  <c r="G330" i="4"/>
  <c r="H330" i="4"/>
  <c r="G331" i="4"/>
  <c r="H331" i="4"/>
  <c r="G332" i="4"/>
  <c r="H332" i="4"/>
  <c r="G333" i="4"/>
  <c r="H333" i="4"/>
  <c r="G334" i="4"/>
  <c r="H334" i="4"/>
  <c r="G335" i="4"/>
  <c r="H335" i="4"/>
  <c r="G336" i="4"/>
  <c r="H336" i="4"/>
  <c r="G337" i="4"/>
  <c r="H337" i="4"/>
  <c r="G338" i="4"/>
  <c r="H338" i="4"/>
  <c r="G339" i="4"/>
  <c r="H339" i="4"/>
  <c r="G340" i="4"/>
  <c r="H340" i="4"/>
  <c r="G341" i="4"/>
  <c r="H341" i="4"/>
  <c r="G342" i="4"/>
  <c r="H342" i="4"/>
  <c r="G343" i="4"/>
  <c r="H343" i="4"/>
  <c r="G344" i="4"/>
  <c r="H344" i="4"/>
  <c r="G345" i="4"/>
  <c r="H345" i="4"/>
  <c r="G346" i="4"/>
  <c r="H346" i="4"/>
  <c r="G347" i="4"/>
  <c r="H347" i="4"/>
  <c r="G348" i="4"/>
  <c r="H348" i="4"/>
  <c r="G349" i="4"/>
  <c r="H349" i="4"/>
  <c r="G350" i="4"/>
  <c r="H350" i="4"/>
  <c r="G351" i="4"/>
  <c r="H351" i="4"/>
  <c r="G352" i="4"/>
  <c r="H352" i="4"/>
  <c r="G353" i="4"/>
  <c r="H353" i="4"/>
  <c r="G354" i="4"/>
  <c r="H354" i="4"/>
  <c r="G355" i="4"/>
  <c r="H355" i="4"/>
  <c r="G356" i="4"/>
  <c r="H356" i="4"/>
  <c r="G357" i="4"/>
  <c r="H357" i="4"/>
  <c r="G358" i="4"/>
  <c r="H358" i="4"/>
  <c r="G359" i="4"/>
  <c r="H359" i="4"/>
  <c r="G360" i="4"/>
  <c r="H360" i="4"/>
  <c r="G361" i="4"/>
  <c r="H361" i="4"/>
  <c r="G362" i="4"/>
  <c r="H362" i="4"/>
  <c r="G363" i="4"/>
  <c r="H363" i="4"/>
  <c r="G364" i="4"/>
  <c r="H364" i="4"/>
  <c r="G365" i="4"/>
  <c r="H365" i="4"/>
  <c r="G366" i="4"/>
  <c r="H366" i="4"/>
  <c r="G367" i="4"/>
  <c r="H367" i="4"/>
  <c r="G368" i="4"/>
  <c r="H368" i="4"/>
  <c r="G369" i="4"/>
  <c r="H369" i="4"/>
  <c r="G370" i="4"/>
  <c r="H370" i="4"/>
  <c r="G371" i="4"/>
  <c r="H371" i="4"/>
  <c r="G372" i="4"/>
  <c r="H372" i="4"/>
  <c r="G373" i="4"/>
  <c r="H373" i="4"/>
  <c r="G374" i="4"/>
  <c r="H374" i="4"/>
  <c r="G375" i="4"/>
  <c r="H375" i="4"/>
  <c r="G376" i="4"/>
  <c r="H376" i="4"/>
  <c r="G377" i="4"/>
  <c r="H377" i="4"/>
  <c r="G378" i="4"/>
  <c r="H378" i="4"/>
  <c r="G379" i="4"/>
  <c r="H379" i="4"/>
  <c r="G380" i="4"/>
  <c r="H380" i="4"/>
  <c r="G381" i="4"/>
  <c r="H381" i="4"/>
  <c r="G382" i="4"/>
  <c r="H382" i="4"/>
  <c r="G383" i="4"/>
  <c r="H383" i="4"/>
  <c r="G384" i="4"/>
  <c r="H384" i="4"/>
  <c r="G385" i="4"/>
  <c r="H385" i="4"/>
  <c r="G386" i="4"/>
  <c r="H386" i="4"/>
  <c r="G387" i="4"/>
  <c r="H387" i="4"/>
  <c r="G388" i="4"/>
  <c r="H388" i="4"/>
  <c r="G389" i="4"/>
  <c r="H389" i="4"/>
  <c r="G390" i="4"/>
  <c r="H390" i="4"/>
  <c r="G391" i="4"/>
  <c r="H391" i="4"/>
  <c r="G392" i="4"/>
  <c r="H392" i="4"/>
  <c r="G393" i="4"/>
  <c r="H393" i="4"/>
  <c r="G394" i="4"/>
  <c r="H394" i="4"/>
  <c r="G395" i="4"/>
  <c r="H395" i="4"/>
  <c r="G396" i="4"/>
  <c r="H396" i="4"/>
  <c r="G397" i="4"/>
  <c r="H397" i="4"/>
  <c r="G398" i="4"/>
  <c r="H398" i="4"/>
  <c r="G399" i="4"/>
  <c r="H399" i="4"/>
  <c r="G400" i="4"/>
  <c r="H400" i="4"/>
  <c r="G401" i="4"/>
  <c r="H401" i="4"/>
  <c r="G402" i="4"/>
  <c r="H402" i="4"/>
  <c r="G403" i="4"/>
  <c r="H403" i="4"/>
  <c r="G404" i="4"/>
  <c r="H404" i="4"/>
  <c r="G405" i="4"/>
  <c r="H405" i="4"/>
  <c r="G406" i="4"/>
  <c r="H406" i="4"/>
  <c r="G407" i="4"/>
  <c r="H407" i="4"/>
  <c r="G408" i="4"/>
  <c r="H408" i="4"/>
  <c r="G409" i="4"/>
  <c r="H409" i="4"/>
  <c r="G410" i="4"/>
  <c r="H410" i="4"/>
  <c r="G411" i="4"/>
  <c r="H411" i="4"/>
  <c r="G412" i="4"/>
  <c r="H412" i="4"/>
  <c r="G413" i="4"/>
  <c r="H413" i="4"/>
  <c r="G414" i="4"/>
  <c r="H414" i="4"/>
  <c r="G415" i="4"/>
  <c r="H415" i="4"/>
  <c r="G416" i="4"/>
  <c r="H416" i="4"/>
  <c r="G417" i="4"/>
  <c r="H417" i="4"/>
  <c r="G418" i="4"/>
  <c r="H418" i="4"/>
  <c r="G419" i="4"/>
  <c r="H419" i="4"/>
  <c r="G420" i="4"/>
  <c r="H420" i="4"/>
  <c r="G421" i="4"/>
  <c r="H421" i="4"/>
  <c r="G422" i="4"/>
  <c r="H422" i="4"/>
  <c r="G423" i="4"/>
  <c r="H423" i="4"/>
  <c r="G424" i="4"/>
  <c r="H424" i="4"/>
  <c r="G425" i="4"/>
  <c r="H425" i="4"/>
  <c r="G426" i="4"/>
  <c r="H426" i="4"/>
  <c r="G427" i="4"/>
  <c r="H427" i="4"/>
  <c r="G428" i="4"/>
  <c r="H428" i="4"/>
  <c r="G429" i="4"/>
  <c r="H429" i="4"/>
  <c r="G430" i="4"/>
  <c r="H430" i="4"/>
  <c r="G431" i="4"/>
  <c r="H431" i="4"/>
  <c r="G432" i="4"/>
  <c r="H432" i="4"/>
  <c r="G433" i="4"/>
  <c r="H433" i="4"/>
  <c r="G434" i="4"/>
  <c r="H434" i="4"/>
  <c r="G435" i="4"/>
  <c r="H435" i="4"/>
  <c r="G436" i="4"/>
  <c r="H436" i="4"/>
  <c r="G437" i="4"/>
  <c r="H437" i="4"/>
  <c r="G438" i="4"/>
  <c r="H438" i="4"/>
  <c r="G439" i="4"/>
  <c r="H439" i="4"/>
  <c r="G440" i="4"/>
  <c r="H440" i="4"/>
  <c r="G441" i="4"/>
  <c r="H441" i="4"/>
  <c r="G442" i="4"/>
  <c r="H442" i="4"/>
  <c r="G443" i="4"/>
  <c r="H443" i="4"/>
  <c r="G444" i="4"/>
  <c r="H444" i="4"/>
  <c r="G445" i="4"/>
  <c r="H445" i="4"/>
  <c r="G446" i="4"/>
  <c r="H446" i="4"/>
  <c r="G447" i="4"/>
  <c r="H447" i="4"/>
  <c r="G448" i="4"/>
  <c r="H448" i="4"/>
  <c r="G449" i="4"/>
  <c r="H449" i="4"/>
  <c r="G450" i="4"/>
  <c r="H450" i="4"/>
  <c r="G451" i="4"/>
  <c r="H451" i="4"/>
  <c r="G452" i="4"/>
  <c r="H452" i="4"/>
  <c r="G453" i="4"/>
  <c r="H453" i="4"/>
  <c r="G454" i="4"/>
  <c r="H454" i="4"/>
  <c r="G455" i="4"/>
  <c r="H455" i="4"/>
  <c r="G456" i="4"/>
  <c r="H456" i="4"/>
  <c r="G457" i="4"/>
  <c r="H457" i="4"/>
  <c r="G458" i="4"/>
  <c r="H458" i="4"/>
  <c r="G459" i="4"/>
  <c r="H459" i="4"/>
  <c r="G460" i="4"/>
  <c r="H460" i="4"/>
  <c r="G461" i="4"/>
  <c r="H461" i="4"/>
  <c r="G462" i="4"/>
  <c r="H462" i="4"/>
  <c r="G463" i="4"/>
  <c r="H463" i="4"/>
  <c r="G464" i="4"/>
  <c r="H464" i="4"/>
  <c r="G465" i="4"/>
  <c r="H465" i="4"/>
  <c r="G466" i="4"/>
  <c r="H466" i="4"/>
  <c r="G467" i="4"/>
  <c r="H467" i="4"/>
  <c r="G468" i="4"/>
  <c r="H468" i="4"/>
  <c r="G469" i="4"/>
  <c r="H469" i="4"/>
  <c r="G470" i="4"/>
  <c r="H470" i="4"/>
  <c r="G471" i="4"/>
  <c r="H471" i="4"/>
  <c r="G472" i="4"/>
  <c r="H472" i="4"/>
  <c r="G473" i="4"/>
  <c r="H473" i="4"/>
  <c r="G474" i="4"/>
  <c r="H474" i="4"/>
  <c r="G475" i="4"/>
  <c r="H475" i="4"/>
  <c r="G476" i="4"/>
  <c r="H476" i="4"/>
  <c r="G477" i="4"/>
  <c r="H477" i="4"/>
  <c r="G478" i="4"/>
  <c r="H478" i="4"/>
  <c r="G479" i="4"/>
  <c r="H479" i="4"/>
  <c r="G480" i="4"/>
  <c r="H480" i="4"/>
  <c r="G481" i="4"/>
  <c r="H481" i="4"/>
  <c r="G482" i="4"/>
  <c r="H482" i="4"/>
  <c r="G483" i="4"/>
  <c r="H483" i="4"/>
  <c r="G484" i="4"/>
  <c r="H484" i="4"/>
  <c r="G485" i="4"/>
  <c r="H485" i="4"/>
  <c r="G486" i="4"/>
  <c r="H486" i="4"/>
  <c r="G487" i="4"/>
  <c r="H487" i="4"/>
  <c r="G488" i="4"/>
  <c r="H488" i="4"/>
  <c r="G489" i="4"/>
  <c r="H489" i="4"/>
  <c r="G490" i="4"/>
  <c r="H490" i="4"/>
  <c r="G491" i="4"/>
  <c r="H491" i="4"/>
  <c r="G492" i="4"/>
  <c r="H492" i="4"/>
  <c r="G493" i="4"/>
  <c r="H493" i="4"/>
  <c r="G494" i="4"/>
  <c r="H494" i="4"/>
  <c r="G495" i="4"/>
  <c r="H495" i="4"/>
  <c r="G496" i="4"/>
  <c r="H496" i="4"/>
  <c r="G497" i="4"/>
  <c r="H497" i="4"/>
  <c r="G498" i="4"/>
  <c r="H498" i="4"/>
  <c r="G499" i="4"/>
  <c r="H499" i="4"/>
  <c r="G500" i="4"/>
  <c r="H500" i="4"/>
  <c r="G501" i="4"/>
  <c r="H501" i="4"/>
  <c r="G502" i="4"/>
  <c r="H502" i="4"/>
  <c r="G503" i="4"/>
  <c r="H503" i="4"/>
  <c r="G504" i="4"/>
  <c r="H504" i="4"/>
  <c r="G505" i="4"/>
  <c r="H505" i="4"/>
  <c r="G506" i="4"/>
  <c r="H506" i="4"/>
  <c r="G507" i="4"/>
  <c r="H507" i="4"/>
  <c r="G508" i="4"/>
  <c r="H508" i="4"/>
  <c r="G509" i="4"/>
  <c r="H509" i="4"/>
  <c r="G510" i="4"/>
  <c r="H510" i="4"/>
  <c r="G511" i="4"/>
  <c r="H511" i="4"/>
  <c r="G512" i="4"/>
  <c r="H512" i="4"/>
  <c r="G513" i="4"/>
  <c r="H513" i="4"/>
  <c r="G514" i="4"/>
  <c r="H514" i="4"/>
  <c r="G515" i="4"/>
  <c r="H515" i="4"/>
  <c r="G516" i="4"/>
  <c r="H516" i="4"/>
  <c r="G517" i="4"/>
  <c r="H517" i="4"/>
  <c r="G518" i="4"/>
  <c r="H518" i="4"/>
  <c r="G519" i="4"/>
  <c r="H519" i="4"/>
  <c r="G520" i="4"/>
  <c r="H520" i="4"/>
  <c r="G521" i="4"/>
  <c r="H521" i="4"/>
  <c r="G522" i="4"/>
  <c r="H522" i="4"/>
  <c r="G523" i="4"/>
  <c r="H523" i="4"/>
  <c r="G524" i="4"/>
  <c r="H524" i="4"/>
  <c r="G525" i="4"/>
  <c r="H525" i="4"/>
  <c r="G526" i="4"/>
  <c r="H526" i="4"/>
  <c r="G527" i="4"/>
  <c r="H527" i="4"/>
  <c r="G528" i="4"/>
  <c r="H528" i="4"/>
  <c r="G529" i="4"/>
  <c r="H529" i="4"/>
  <c r="G530" i="4"/>
  <c r="H530" i="4"/>
  <c r="G531" i="4"/>
  <c r="H531" i="4"/>
  <c r="G532" i="4"/>
  <c r="H532" i="4"/>
  <c r="G533" i="4"/>
  <c r="H533" i="4"/>
  <c r="G534" i="4"/>
  <c r="H534" i="4"/>
  <c r="G535" i="4"/>
  <c r="H535" i="4"/>
  <c r="G536" i="4"/>
  <c r="H536" i="4"/>
  <c r="G537" i="4"/>
  <c r="H537" i="4"/>
  <c r="G538" i="4"/>
  <c r="H538" i="4"/>
  <c r="G539" i="4"/>
  <c r="H539" i="4"/>
  <c r="G540" i="4"/>
  <c r="H540" i="4"/>
  <c r="G541" i="4"/>
  <c r="H541" i="4"/>
  <c r="G542" i="4"/>
  <c r="H542" i="4"/>
  <c r="G543" i="4"/>
  <c r="H543" i="4"/>
  <c r="G544" i="4"/>
  <c r="H544" i="4"/>
  <c r="G545" i="4"/>
  <c r="H545" i="4"/>
  <c r="G546" i="4"/>
  <c r="H546" i="4"/>
  <c r="G547" i="4"/>
  <c r="H547" i="4"/>
  <c r="G548" i="4"/>
  <c r="H548" i="4"/>
  <c r="G549" i="4"/>
  <c r="H549" i="4"/>
  <c r="G550" i="4"/>
  <c r="H550" i="4"/>
  <c r="G551" i="4"/>
  <c r="H551" i="4"/>
  <c r="G552" i="4"/>
  <c r="H552" i="4"/>
  <c r="G553" i="4"/>
  <c r="H553" i="4"/>
  <c r="G554" i="4"/>
  <c r="H554" i="4"/>
  <c r="G555" i="4"/>
  <c r="H555" i="4"/>
  <c r="G556" i="4"/>
  <c r="H556" i="4"/>
  <c r="G557" i="4"/>
  <c r="H557" i="4"/>
  <c r="G558" i="4"/>
  <c r="H558" i="4"/>
  <c r="G559" i="4"/>
  <c r="H559" i="4"/>
  <c r="G560" i="4"/>
  <c r="H560" i="4"/>
  <c r="G561" i="4"/>
  <c r="H561" i="4"/>
  <c r="G562" i="4"/>
  <c r="H562" i="4"/>
  <c r="G563" i="4"/>
  <c r="H563" i="4"/>
  <c r="G564" i="4"/>
  <c r="H564" i="4"/>
  <c r="G565" i="4"/>
  <c r="H565" i="4"/>
  <c r="G566" i="4"/>
  <c r="H566" i="4"/>
  <c r="G567" i="4"/>
  <c r="H567" i="4"/>
  <c r="G568" i="4"/>
  <c r="H568" i="4"/>
  <c r="G569" i="4"/>
  <c r="H569" i="4"/>
  <c r="G570" i="4"/>
  <c r="H570" i="4"/>
  <c r="G571" i="4"/>
  <c r="H571" i="4"/>
  <c r="G572" i="4"/>
  <c r="H572" i="4"/>
  <c r="G573" i="4"/>
  <c r="H573" i="4"/>
  <c r="G574" i="4"/>
  <c r="H574" i="4"/>
  <c r="G575" i="4"/>
  <c r="H575" i="4"/>
  <c r="G576" i="4"/>
  <c r="H576" i="4"/>
  <c r="G577" i="4"/>
  <c r="H577" i="4"/>
  <c r="G578" i="4"/>
  <c r="H578" i="4"/>
  <c r="G579" i="4"/>
  <c r="H579" i="4"/>
  <c r="G580" i="4"/>
  <c r="H580" i="4"/>
  <c r="G581" i="4"/>
  <c r="H581" i="4"/>
  <c r="G582" i="4"/>
  <c r="H582" i="4"/>
  <c r="G583" i="4"/>
  <c r="H583" i="4"/>
  <c r="G584" i="4"/>
  <c r="H584" i="4"/>
  <c r="G585" i="4"/>
  <c r="H585" i="4"/>
  <c r="G586" i="4"/>
  <c r="H586" i="4"/>
  <c r="G587" i="4"/>
  <c r="H587" i="4"/>
  <c r="G588" i="4"/>
  <c r="H588" i="4"/>
  <c r="G589" i="4"/>
  <c r="H589" i="4"/>
  <c r="G590" i="4"/>
  <c r="H590" i="4"/>
  <c r="G591" i="4"/>
  <c r="H591" i="4"/>
  <c r="G592" i="4"/>
  <c r="H592" i="4"/>
  <c r="G593" i="4"/>
  <c r="H593" i="4"/>
  <c r="G594" i="4"/>
  <c r="H594" i="4"/>
  <c r="G595" i="4"/>
  <c r="H595" i="4"/>
  <c r="G596" i="4"/>
  <c r="H596" i="4"/>
  <c r="G597" i="4"/>
  <c r="H597" i="4"/>
  <c r="G598" i="4"/>
  <c r="H598" i="4"/>
  <c r="G599" i="4"/>
  <c r="H599" i="4"/>
  <c r="G600" i="4"/>
  <c r="H600" i="4"/>
  <c r="G601" i="4"/>
  <c r="H601" i="4"/>
  <c r="G602" i="4"/>
  <c r="H602" i="4"/>
  <c r="G603" i="4"/>
  <c r="H603" i="4"/>
  <c r="G604" i="4"/>
  <c r="H604" i="4"/>
  <c r="G605" i="4"/>
  <c r="H605" i="4"/>
  <c r="G606" i="4"/>
  <c r="H606" i="4"/>
  <c r="G607" i="4"/>
  <c r="H607" i="4"/>
  <c r="G608" i="4"/>
  <c r="H608" i="4"/>
  <c r="G609" i="4"/>
  <c r="H609" i="4"/>
  <c r="G610" i="4"/>
  <c r="H610" i="4"/>
  <c r="G611" i="4"/>
  <c r="H611" i="4"/>
  <c r="G612" i="4"/>
  <c r="H612" i="4"/>
  <c r="G613" i="4"/>
  <c r="H613" i="4"/>
  <c r="G614" i="4"/>
  <c r="H614" i="4"/>
  <c r="G615" i="4"/>
  <c r="H615" i="4"/>
  <c r="G616" i="4"/>
  <c r="H616" i="4"/>
  <c r="G617" i="4"/>
  <c r="H617" i="4"/>
  <c r="G618" i="4"/>
  <c r="H618" i="4"/>
  <c r="G619" i="4"/>
  <c r="H619" i="4"/>
  <c r="G620" i="4"/>
  <c r="H620" i="4"/>
  <c r="G621" i="4"/>
  <c r="H621" i="4"/>
  <c r="G622" i="4"/>
  <c r="H622" i="4"/>
  <c r="G623" i="4"/>
  <c r="H623" i="4"/>
  <c r="G624" i="4"/>
  <c r="H624" i="4"/>
  <c r="G625" i="4"/>
  <c r="H625" i="4"/>
  <c r="G626" i="4"/>
  <c r="H626" i="4"/>
  <c r="G627" i="4"/>
  <c r="H627" i="4"/>
  <c r="G628" i="4"/>
  <c r="H628" i="4"/>
  <c r="G629" i="4"/>
  <c r="H629" i="4"/>
  <c r="G630" i="4"/>
  <c r="H630" i="4"/>
  <c r="G631" i="4"/>
  <c r="H631" i="4"/>
  <c r="G632" i="4"/>
  <c r="H632" i="4"/>
  <c r="G633" i="4"/>
  <c r="H633" i="4"/>
  <c r="G634" i="4"/>
  <c r="H634" i="4"/>
  <c r="G635" i="4"/>
  <c r="H635" i="4"/>
  <c r="G636" i="4"/>
  <c r="H636" i="4"/>
  <c r="G637" i="4"/>
  <c r="H637" i="4"/>
  <c r="G638" i="4"/>
  <c r="H638" i="4"/>
  <c r="G639" i="4"/>
  <c r="H639" i="4"/>
  <c r="G640" i="4"/>
  <c r="H640" i="4"/>
  <c r="G641" i="4"/>
  <c r="H641" i="4"/>
  <c r="G642" i="4"/>
  <c r="H642" i="4"/>
  <c r="G643" i="4"/>
  <c r="H643" i="4"/>
  <c r="G644" i="4"/>
  <c r="H644" i="4"/>
  <c r="G645" i="4"/>
  <c r="H645" i="4"/>
  <c r="G646" i="4"/>
  <c r="H646" i="4"/>
  <c r="G647" i="4"/>
  <c r="H647" i="4"/>
  <c r="G648" i="4"/>
  <c r="H648" i="4"/>
  <c r="G649" i="4"/>
  <c r="H649" i="4"/>
  <c r="G650" i="4"/>
  <c r="H650" i="4"/>
  <c r="G651" i="4"/>
  <c r="H651" i="4"/>
  <c r="G652" i="4"/>
  <c r="H652" i="4"/>
  <c r="G653" i="4"/>
  <c r="H653" i="4"/>
  <c r="G654" i="4"/>
  <c r="H654" i="4"/>
  <c r="G655" i="4"/>
  <c r="H655" i="4"/>
  <c r="G656" i="4"/>
  <c r="H656" i="4"/>
  <c r="G657" i="4"/>
  <c r="H657" i="4"/>
  <c r="G658" i="4"/>
  <c r="H658" i="4"/>
  <c r="G659" i="4"/>
  <c r="H659" i="4"/>
  <c r="G660" i="4"/>
  <c r="H660" i="4"/>
  <c r="G661" i="4"/>
  <c r="H661" i="4"/>
  <c r="G662" i="4"/>
  <c r="H662" i="4"/>
  <c r="G663" i="4"/>
  <c r="H663" i="4"/>
  <c r="G664" i="4"/>
  <c r="H664" i="4"/>
  <c r="G665" i="4"/>
  <c r="H665" i="4"/>
  <c r="G666" i="4"/>
  <c r="H666" i="4"/>
  <c r="G667" i="4"/>
  <c r="H667" i="4"/>
  <c r="G668" i="4"/>
  <c r="H668" i="4"/>
  <c r="G669" i="4"/>
  <c r="H669" i="4"/>
  <c r="G670" i="4"/>
  <c r="H670" i="4"/>
  <c r="G671" i="4"/>
  <c r="H671" i="4"/>
  <c r="G672" i="4"/>
  <c r="H672" i="4"/>
  <c r="G673" i="4"/>
  <c r="H673" i="4"/>
  <c r="G674" i="4"/>
  <c r="H674" i="4"/>
  <c r="G675" i="4"/>
  <c r="H675" i="4"/>
  <c r="G676" i="4"/>
  <c r="H676" i="4"/>
  <c r="G677" i="4"/>
  <c r="H677" i="4"/>
  <c r="G678" i="4"/>
  <c r="H678" i="4"/>
  <c r="G679" i="4"/>
  <c r="H679" i="4"/>
  <c r="G680" i="4"/>
  <c r="H680" i="4"/>
  <c r="G681" i="4"/>
  <c r="H681" i="4"/>
  <c r="G682" i="4"/>
  <c r="H682" i="4"/>
  <c r="G683" i="4"/>
  <c r="H683" i="4"/>
  <c r="G684" i="4"/>
  <c r="H684" i="4"/>
  <c r="G685" i="4"/>
  <c r="H685" i="4"/>
  <c r="G686" i="4"/>
  <c r="H686" i="4"/>
  <c r="G687" i="4"/>
  <c r="H687" i="4"/>
  <c r="G688" i="4"/>
  <c r="H688" i="4"/>
  <c r="G689" i="4"/>
  <c r="H689" i="4"/>
  <c r="G690" i="4"/>
  <c r="H690" i="4"/>
  <c r="G691" i="4"/>
  <c r="H691" i="4"/>
  <c r="G692" i="4"/>
  <c r="H692" i="4"/>
  <c r="G693" i="4"/>
  <c r="H693" i="4"/>
  <c r="G694" i="4"/>
  <c r="H694" i="4"/>
  <c r="G695" i="4"/>
  <c r="H695" i="4"/>
  <c r="G696" i="4"/>
  <c r="H696" i="4"/>
  <c r="G697" i="4"/>
  <c r="H697" i="4"/>
  <c r="G698" i="4"/>
  <c r="H698" i="4"/>
  <c r="G699" i="4"/>
  <c r="H699" i="4"/>
  <c r="G700" i="4"/>
  <c r="H700" i="4"/>
  <c r="G701" i="4"/>
  <c r="H701" i="4"/>
  <c r="G702" i="4"/>
  <c r="H702" i="4"/>
  <c r="G703" i="4"/>
  <c r="H703" i="4"/>
  <c r="G704" i="4"/>
  <c r="H704" i="4"/>
  <c r="G705" i="4"/>
  <c r="H705" i="4"/>
  <c r="G706" i="4"/>
  <c r="H706" i="4"/>
  <c r="G707" i="4"/>
  <c r="H707" i="4"/>
  <c r="G708" i="4"/>
  <c r="H708" i="4"/>
  <c r="G709" i="4"/>
  <c r="H709" i="4"/>
  <c r="G710" i="4"/>
  <c r="H710" i="4"/>
  <c r="G711" i="4"/>
  <c r="H711" i="4"/>
  <c r="G712" i="4"/>
  <c r="H712" i="4"/>
  <c r="G713" i="4"/>
  <c r="H713" i="4"/>
  <c r="G714" i="4"/>
  <c r="H714" i="4"/>
  <c r="G715" i="4"/>
  <c r="H715" i="4"/>
  <c r="G716" i="4"/>
  <c r="H716" i="4"/>
  <c r="G717" i="4"/>
  <c r="H717" i="4"/>
  <c r="G718" i="4"/>
  <c r="H718" i="4"/>
  <c r="G719" i="4"/>
  <c r="H719" i="4"/>
  <c r="G720" i="4"/>
  <c r="H720" i="4"/>
  <c r="G721" i="4"/>
  <c r="H721" i="4"/>
  <c r="G722" i="4"/>
  <c r="H722" i="4"/>
  <c r="G723" i="4"/>
  <c r="H723" i="4"/>
  <c r="G724" i="4"/>
  <c r="H724" i="4"/>
  <c r="G725" i="4"/>
  <c r="H725" i="4"/>
  <c r="G726" i="4"/>
  <c r="H726" i="4"/>
  <c r="G727" i="4"/>
  <c r="H727" i="4"/>
  <c r="G728" i="4"/>
  <c r="H728" i="4"/>
  <c r="G729" i="4"/>
  <c r="H729" i="4"/>
  <c r="G730" i="4"/>
  <c r="H730" i="4"/>
  <c r="G731" i="4"/>
  <c r="H731" i="4"/>
  <c r="G732" i="4"/>
  <c r="H732" i="4"/>
  <c r="G733" i="4"/>
  <c r="H733" i="4"/>
  <c r="G734" i="4"/>
  <c r="H734" i="4"/>
  <c r="G735" i="4"/>
  <c r="H735" i="4"/>
  <c r="G736" i="4"/>
  <c r="H736" i="4"/>
  <c r="G737" i="4"/>
  <c r="H737" i="4"/>
  <c r="G738" i="4"/>
  <c r="H738" i="4"/>
  <c r="G739" i="4"/>
  <c r="H739" i="4"/>
  <c r="G740" i="4"/>
  <c r="H740" i="4"/>
  <c r="G741" i="4"/>
  <c r="H741" i="4"/>
  <c r="G742" i="4"/>
  <c r="H742" i="4"/>
  <c r="G743" i="4"/>
  <c r="H743" i="4"/>
  <c r="G744" i="4"/>
  <c r="H744" i="4"/>
  <c r="G745" i="4"/>
  <c r="H745" i="4"/>
  <c r="G746" i="4"/>
  <c r="H746" i="4"/>
  <c r="G747" i="4"/>
  <c r="H747" i="4"/>
  <c r="G748" i="4"/>
  <c r="H748" i="4"/>
  <c r="G749" i="4"/>
  <c r="H749" i="4"/>
  <c r="G750" i="4"/>
  <c r="H750" i="4"/>
  <c r="G751" i="4"/>
  <c r="H751" i="4"/>
  <c r="G752" i="4"/>
  <c r="H752" i="4"/>
  <c r="G753" i="4"/>
  <c r="H753" i="4"/>
  <c r="G754" i="4"/>
  <c r="H754" i="4"/>
  <c r="G755" i="4"/>
  <c r="H755" i="4"/>
  <c r="G756" i="4"/>
  <c r="H756" i="4"/>
  <c r="G757" i="4"/>
  <c r="H757" i="4"/>
  <c r="G758" i="4"/>
  <c r="H758" i="4"/>
  <c r="G759" i="4"/>
  <c r="H759" i="4"/>
  <c r="G760" i="4"/>
  <c r="H760" i="4"/>
  <c r="G761" i="4"/>
  <c r="H761" i="4"/>
  <c r="G762" i="4"/>
  <c r="H762" i="4"/>
  <c r="G763" i="4"/>
  <c r="H763" i="4"/>
  <c r="G764" i="4"/>
  <c r="H764" i="4"/>
  <c r="G765" i="4"/>
  <c r="H765" i="4"/>
  <c r="G766" i="4"/>
  <c r="H766" i="4"/>
  <c r="G767" i="4"/>
  <c r="H767" i="4"/>
  <c r="G768" i="4"/>
  <c r="H768" i="4"/>
  <c r="G769" i="4"/>
  <c r="H769" i="4"/>
  <c r="G770" i="4"/>
  <c r="H770" i="4"/>
  <c r="G771" i="4"/>
  <c r="H771" i="4"/>
  <c r="G772" i="4"/>
  <c r="H772" i="4"/>
  <c r="G773" i="4"/>
  <c r="H773" i="4"/>
  <c r="G774" i="4"/>
  <c r="H774" i="4"/>
  <c r="G775" i="4"/>
  <c r="H775" i="4"/>
  <c r="G776" i="4"/>
  <c r="H776" i="4"/>
  <c r="G777" i="4"/>
  <c r="H777" i="4"/>
  <c r="G778" i="4"/>
  <c r="H778" i="4"/>
  <c r="G779" i="4"/>
  <c r="H779" i="4"/>
  <c r="G780" i="4"/>
  <c r="H780" i="4"/>
  <c r="G781" i="4"/>
  <c r="H781" i="4"/>
  <c r="G782" i="4"/>
  <c r="H782" i="4"/>
  <c r="G783" i="4"/>
  <c r="H783" i="4"/>
  <c r="G784" i="4"/>
  <c r="H784" i="4"/>
  <c r="G785" i="4"/>
  <c r="H785" i="4"/>
  <c r="G786" i="4"/>
  <c r="H786" i="4"/>
  <c r="G787" i="4"/>
  <c r="H787" i="4"/>
  <c r="G788" i="4"/>
  <c r="H788" i="4"/>
  <c r="G789" i="4"/>
  <c r="H789" i="4"/>
  <c r="G790" i="4"/>
  <c r="H790" i="4"/>
  <c r="G791" i="4"/>
  <c r="H791" i="4"/>
  <c r="G792" i="4"/>
  <c r="H792" i="4"/>
  <c r="G793" i="4"/>
  <c r="H793" i="4"/>
  <c r="G794" i="4"/>
  <c r="H794" i="4"/>
  <c r="G795" i="4"/>
  <c r="H795" i="4"/>
  <c r="G796" i="4"/>
  <c r="H796" i="4"/>
  <c r="G797" i="4"/>
  <c r="H797" i="4"/>
  <c r="G798" i="4"/>
  <c r="H798" i="4"/>
  <c r="G799" i="4"/>
  <c r="H799" i="4"/>
  <c r="G800" i="4"/>
  <c r="H800" i="4"/>
  <c r="G801" i="4"/>
  <c r="H801" i="4"/>
  <c r="G802" i="4"/>
  <c r="H802" i="4"/>
  <c r="G803" i="4"/>
  <c r="H803" i="4"/>
  <c r="G804" i="4"/>
  <c r="H804" i="4"/>
  <c r="G805" i="4"/>
  <c r="H805" i="4"/>
  <c r="G806" i="4"/>
  <c r="H806" i="4"/>
  <c r="G807" i="4"/>
  <c r="H807" i="4"/>
  <c r="G808" i="4"/>
  <c r="H808" i="4"/>
  <c r="G809" i="4"/>
  <c r="H809" i="4"/>
  <c r="G810" i="4"/>
  <c r="H810" i="4"/>
  <c r="G811" i="4"/>
  <c r="H811" i="4"/>
  <c r="G812" i="4"/>
  <c r="H812" i="4"/>
  <c r="G813" i="4"/>
  <c r="H813" i="4"/>
  <c r="G814" i="4"/>
  <c r="H814" i="4"/>
  <c r="G815" i="4"/>
  <c r="H815" i="4"/>
  <c r="G816" i="4"/>
  <c r="H816" i="4"/>
  <c r="G817" i="4"/>
  <c r="H817" i="4"/>
  <c r="G818" i="4"/>
  <c r="H818" i="4"/>
  <c r="G819" i="4"/>
  <c r="H819" i="4"/>
  <c r="G820" i="4"/>
  <c r="H820" i="4"/>
  <c r="G821" i="4"/>
  <c r="H821" i="4"/>
  <c r="G822" i="4"/>
  <c r="H822" i="4"/>
  <c r="G823" i="4"/>
  <c r="H823" i="4"/>
  <c r="G824" i="4"/>
  <c r="H824" i="4"/>
  <c r="G825" i="4"/>
  <c r="H825" i="4"/>
  <c r="G826" i="4"/>
  <c r="H826" i="4"/>
  <c r="G827" i="4"/>
  <c r="H827" i="4"/>
  <c r="G828" i="4"/>
  <c r="H828" i="4"/>
  <c r="G829" i="4"/>
  <c r="H829" i="4"/>
  <c r="G830" i="4"/>
  <c r="H830" i="4"/>
  <c r="G831" i="4"/>
  <c r="H831" i="4"/>
  <c r="G832" i="4"/>
  <c r="H832" i="4"/>
  <c r="G833" i="4"/>
  <c r="H833" i="4"/>
  <c r="G834" i="4"/>
  <c r="H834" i="4"/>
  <c r="G835" i="4"/>
  <c r="H835" i="4"/>
  <c r="G836" i="4"/>
  <c r="H836" i="4"/>
  <c r="G837" i="4"/>
  <c r="H837" i="4"/>
  <c r="G838" i="4"/>
  <c r="H838" i="4"/>
  <c r="G839" i="4"/>
  <c r="H839" i="4"/>
  <c r="G840" i="4"/>
  <c r="H840" i="4"/>
  <c r="G841" i="4"/>
  <c r="H841" i="4"/>
  <c r="G842" i="4"/>
  <c r="H842" i="4"/>
  <c r="G843" i="4"/>
  <c r="H843" i="4"/>
  <c r="G844" i="4"/>
  <c r="H844" i="4"/>
  <c r="G845" i="4"/>
  <c r="H845" i="4"/>
  <c r="G846" i="4"/>
  <c r="H846" i="4"/>
  <c r="G847" i="4"/>
  <c r="H847" i="4"/>
  <c r="G848" i="4"/>
  <c r="H848" i="4"/>
  <c r="G849" i="4"/>
  <c r="H849" i="4"/>
  <c r="G850" i="4"/>
  <c r="H850" i="4"/>
  <c r="G851" i="4"/>
  <c r="H851" i="4"/>
  <c r="G852" i="4"/>
  <c r="H852" i="4"/>
  <c r="G853" i="4"/>
  <c r="H853" i="4"/>
  <c r="G854" i="4"/>
  <c r="H854" i="4"/>
  <c r="G855" i="4"/>
  <c r="H855" i="4"/>
  <c r="G856" i="4"/>
  <c r="H856" i="4"/>
  <c r="G857" i="4"/>
  <c r="H857" i="4"/>
  <c r="G858" i="4"/>
  <c r="H858" i="4"/>
  <c r="G859" i="4"/>
  <c r="H859" i="4"/>
  <c r="G860" i="4"/>
  <c r="H860" i="4"/>
  <c r="G861" i="4"/>
  <c r="H861" i="4"/>
  <c r="G862" i="4"/>
  <c r="H862" i="4"/>
  <c r="G863" i="4"/>
  <c r="H863" i="4"/>
  <c r="G864" i="4"/>
  <c r="H864" i="4"/>
  <c r="G865" i="4"/>
  <c r="H865" i="4"/>
  <c r="G866" i="4"/>
  <c r="H866" i="4"/>
  <c r="G867" i="4"/>
  <c r="H867" i="4"/>
  <c r="G868" i="4"/>
  <c r="H868" i="4"/>
  <c r="G869" i="4"/>
  <c r="H869" i="4"/>
  <c r="G870" i="4"/>
  <c r="H870" i="4"/>
  <c r="G871" i="4"/>
  <c r="H871" i="4"/>
  <c r="G872" i="4"/>
  <c r="H872" i="4"/>
  <c r="G873" i="4"/>
  <c r="H873" i="4"/>
  <c r="G874" i="4"/>
  <c r="H874" i="4"/>
  <c r="G875" i="4"/>
  <c r="H875" i="4"/>
  <c r="G876" i="4"/>
  <c r="H876" i="4"/>
  <c r="G877" i="4"/>
  <c r="H877" i="4"/>
  <c r="G878" i="4"/>
  <c r="H878" i="4"/>
  <c r="G879" i="4"/>
  <c r="H879" i="4"/>
  <c r="G880" i="4"/>
  <c r="H880" i="4"/>
  <c r="G881" i="4"/>
  <c r="H881" i="4"/>
  <c r="G882" i="4"/>
  <c r="H882" i="4"/>
  <c r="G883" i="4"/>
  <c r="H883" i="4"/>
  <c r="G884" i="4"/>
  <c r="H884" i="4"/>
  <c r="G885" i="4"/>
  <c r="H885" i="4"/>
  <c r="G886" i="4"/>
  <c r="H886" i="4"/>
  <c r="G887" i="4"/>
  <c r="H887" i="4"/>
  <c r="G888" i="4"/>
  <c r="H888" i="4"/>
  <c r="G889" i="4"/>
  <c r="H889" i="4"/>
  <c r="G890" i="4"/>
  <c r="H890" i="4"/>
  <c r="G891" i="4"/>
  <c r="H891" i="4"/>
  <c r="G892" i="4"/>
  <c r="H892" i="4"/>
  <c r="G893" i="4"/>
  <c r="H893" i="4"/>
  <c r="G894" i="4"/>
  <c r="H894" i="4"/>
  <c r="G895" i="4"/>
  <c r="H895" i="4"/>
  <c r="G896" i="4"/>
  <c r="H896" i="4"/>
  <c r="G897" i="4"/>
  <c r="H897" i="4"/>
  <c r="G898" i="4"/>
  <c r="H898" i="4"/>
  <c r="G899" i="4"/>
  <c r="H899" i="4"/>
  <c r="G900" i="4"/>
  <c r="H900" i="4"/>
  <c r="G901" i="4"/>
  <c r="H901" i="4"/>
  <c r="G902" i="4"/>
  <c r="H902" i="4"/>
  <c r="G903" i="4"/>
  <c r="H903" i="4"/>
  <c r="G904" i="4"/>
  <c r="H904" i="4"/>
  <c r="G905" i="4"/>
  <c r="H905" i="4"/>
  <c r="G906" i="4"/>
  <c r="H906" i="4"/>
  <c r="G907" i="4"/>
  <c r="H907" i="4"/>
  <c r="G908" i="4"/>
  <c r="H908" i="4"/>
  <c r="G909" i="4"/>
  <c r="H909" i="4"/>
  <c r="G910" i="4"/>
  <c r="H910" i="4"/>
  <c r="G911" i="4"/>
  <c r="H911" i="4"/>
  <c r="G912" i="4"/>
  <c r="H912" i="4"/>
  <c r="G913" i="4"/>
  <c r="H913" i="4"/>
  <c r="G914" i="4"/>
  <c r="H914" i="4"/>
  <c r="G915" i="4"/>
  <c r="H915" i="4"/>
  <c r="G916" i="4"/>
  <c r="H916" i="4"/>
  <c r="G917" i="4"/>
  <c r="H917" i="4"/>
  <c r="G918" i="4"/>
  <c r="H918" i="4"/>
  <c r="G919" i="4"/>
  <c r="H919" i="4"/>
  <c r="G920" i="4"/>
  <c r="H920" i="4"/>
  <c r="G921" i="4"/>
  <c r="H921" i="4"/>
  <c r="G922" i="4"/>
  <c r="H922" i="4"/>
  <c r="G923" i="4"/>
  <c r="H923" i="4"/>
  <c r="G924" i="4"/>
  <c r="H924" i="4"/>
  <c r="G925" i="4"/>
  <c r="H925" i="4"/>
  <c r="G926" i="4"/>
  <c r="H926" i="4"/>
  <c r="G927" i="4"/>
  <c r="H927" i="4"/>
  <c r="G928" i="4"/>
  <c r="H928" i="4"/>
  <c r="G929" i="4"/>
  <c r="H929" i="4"/>
  <c r="G930" i="4"/>
  <c r="H930" i="4"/>
  <c r="G931" i="4"/>
  <c r="H931" i="4"/>
  <c r="G932" i="4"/>
  <c r="H932" i="4"/>
  <c r="G933" i="4"/>
  <c r="H933" i="4"/>
  <c r="G934" i="4"/>
  <c r="H934" i="4"/>
  <c r="G935" i="4"/>
  <c r="H935" i="4"/>
  <c r="G936" i="4"/>
  <c r="H936" i="4"/>
  <c r="G937" i="4"/>
  <c r="H937" i="4"/>
  <c r="G938" i="4"/>
  <c r="H938" i="4"/>
  <c r="G939" i="4"/>
  <c r="H939" i="4"/>
  <c r="G940" i="4"/>
  <c r="H940" i="4"/>
  <c r="G941" i="4"/>
  <c r="H941" i="4"/>
  <c r="G942" i="4"/>
  <c r="H942" i="4"/>
  <c r="G943" i="4"/>
  <c r="H943" i="4"/>
  <c r="G944" i="4"/>
  <c r="H944" i="4"/>
  <c r="G945" i="4"/>
  <c r="H945" i="4"/>
  <c r="G946" i="4"/>
  <c r="H946" i="4"/>
  <c r="G947" i="4"/>
  <c r="H947" i="4"/>
  <c r="G948" i="4"/>
  <c r="H948" i="4"/>
  <c r="G949" i="4"/>
  <c r="H949" i="4"/>
  <c r="G950" i="4"/>
  <c r="H950" i="4"/>
  <c r="G951" i="4"/>
  <c r="H951" i="4"/>
  <c r="G952" i="4"/>
  <c r="H952" i="4"/>
  <c r="G953" i="4"/>
  <c r="H953" i="4"/>
  <c r="G954" i="4"/>
  <c r="H954" i="4"/>
  <c r="G955" i="4"/>
  <c r="H955" i="4"/>
  <c r="G956" i="4"/>
  <c r="H956" i="4"/>
  <c r="G957" i="4"/>
  <c r="H957" i="4"/>
  <c r="G958" i="4"/>
  <c r="H958" i="4"/>
  <c r="G959" i="4"/>
  <c r="H959" i="4"/>
  <c r="G960" i="4"/>
  <c r="H960" i="4"/>
  <c r="G961" i="4"/>
  <c r="H961" i="4"/>
  <c r="G962" i="4"/>
  <c r="H962" i="4"/>
  <c r="G963" i="4"/>
  <c r="H963" i="4"/>
  <c r="G964" i="4"/>
  <c r="H964" i="4"/>
  <c r="G965" i="4"/>
  <c r="H965" i="4"/>
  <c r="G966" i="4"/>
  <c r="H966" i="4"/>
  <c r="G967" i="4"/>
  <c r="H967" i="4"/>
  <c r="G968" i="4"/>
  <c r="H968" i="4"/>
  <c r="G969" i="4"/>
  <c r="H969" i="4"/>
  <c r="G970" i="4"/>
  <c r="H970" i="4"/>
  <c r="G971" i="4"/>
  <c r="H971" i="4"/>
  <c r="G972" i="4"/>
  <c r="H972" i="4"/>
  <c r="G973" i="4"/>
  <c r="H973" i="4"/>
  <c r="G974" i="4"/>
  <c r="H974" i="4"/>
  <c r="G975" i="4"/>
  <c r="H975" i="4"/>
  <c r="G976" i="4"/>
  <c r="H976" i="4"/>
  <c r="G977" i="4"/>
  <c r="H977" i="4"/>
  <c r="G978" i="4"/>
  <c r="H978" i="4"/>
  <c r="G979" i="4"/>
  <c r="H979" i="4"/>
  <c r="G980" i="4"/>
  <c r="H980" i="4"/>
  <c r="G981" i="4"/>
  <c r="H981" i="4"/>
  <c r="G982" i="4"/>
  <c r="H982" i="4"/>
  <c r="G983" i="4"/>
  <c r="H983" i="4"/>
  <c r="G984" i="4"/>
  <c r="H984" i="4"/>
  <c r="G985" i="4"/>
  <c r="H985" i="4"/>
  <c r="G986" i="4"/>
  <c r="H986" i="4"/>
  <c r="G987" i="4"/>
  <c r="H987" i="4"/>
  <c r="G988" i="4"/>
  <c r="H988" i="4"/>
  <c r="G989" i="4"/>
  <c r="H989" i="4"/>
  <c r="G990" i="4"/>
  <c r="H990" i="4"/>
  <c r="G991" i="4"/>
  <c r="H991" i="4"/>
  <c r="G992" i="4"/>
  <c r="H992" i="4"/>
  <c r="G993" i="4"/>
  <c r="H993" i="4"/>
  <c r="G994" i="4"/>
  <c r="H994" i="4"/>
  <c r="G995" i="4"/>
  <c r="H995" i="4"/>
  <c r="G996" i="4"/>
  <c r="H996" i="4"/>
  <c r="G997" i="4"/>
  <c r="H997" i="4"/>
  <c r="G998" i="4"/>
  <c r="H998" i="4"/>
  <c r="G999" i="4"/>
  <c r="H999" i="4"/>
  <c r="G1000" i="4"/>
  <c r="H1000" i="4"/>
  <c r="G1001" i="4"/>
  <c r="H1001" i="4"/>
  <c r="G1002" i="4"/>
  <c r="H1002" i="4"/>
  <c r="G1003" i="4"/>
  <c r="H1003" i="4"/>
  <c r="G1004" i="4"/>
  <c r="H1004" i="4"/>
  <c r="G1005" i="4"/>
  <c r="H1005" i="4"/>
  <c r="G1006" i="4"/>
  <c r="H1006" i="4"/>
  <c r="G1007" i="4"/>
  <c r="H1007" i="4"/>
  <c r="G1008" i="4"/>
  <c r="H1008" i="4"/>
  <c r="G1009" i="4"/>
  <c r="H1009" i="4"/>
  <c r="H10" i="4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J20" i="1"/>
  <c r="J71" i="1"/>
  <c r="J17" i="1"/>
  <c r="J60" i="1"/>
  <c r="J31" i="1"/>
  <c r="J36" i="1"/>
  <c r="J82" i="1"/>
  <c r="J73" i="1"/>
  <c r="J49" i="1"/>
  <c r="J65" i="1"/>
  <c r="J46" i="1"/>
  <c r="J106" i="1"/>
  <c r="J41" i="1"/>
  <c r="J75" i="1"/>
  <c r="J96" i="1"/>
  <c r="J98" i="1"/>
  <c r="J25" i="1"/>
  <c r="J57" i="1"/>
  <c r="J53" i="1"/>
  <c r="J101" i="1"/>
  <c r="J72" i="1"/>
  <c r="J16" i="1"/>
  <c r="J11" i="1"/>
  <c r="J93" i="1"/>
  <c r="J94" i="1"/>
  <c r="J27" i="1"/>
  <c r="J74" i="1"/>
  <c r="J78" i="1"/>
  <c r="J48" i="1"/>
  <c r="J77" i="1"/>
  <c r="J97" i="1"/>
  <c r="J32" i="1"/>
  <c r="J76" i="1"/>
  <c r="J51" i="1"/>
  <c r="J62" i="1"/>
  <c r="J50" i="1"/>
  <c r="J104" i="1"/>
  <c r="J9" i="1"/>
  <c r="J33" i="1"/>
  <c r="J38" i="1"/>
  <c r="J59" i="1"/>
  <c r="J15" i="1"/>
  <c r="J99" i="1"/>
  <c r="J58" i="1"/>
  <c r="J34" i="1"/>
  <c r="J8" i="1"/>
  <c r="J43" i="1"/>
  <c r="J6" i="1"/>
  <c r="J23" i="1"/>
  <c r="J18" i="1"/>
  <c r="J39" i="1"/>
  <c r="J13" i="1"/>
  <c r="J92" i="1"/>
  <c r="J14" i="1"/>
  <c r="J52" i="1"/>
  <c r="J26" i="1"/>
  <c r="J88" i="1"/>
  <c r="J84" i="1"/>
  <c r="J45" i="1"/>
  <c r="J56" i="1"/>
  <c r="J28" i="1"/>
  <c r="J24" i="1"/>
  <c r="J69" i="1"/>
  <c r="J35" i="1"/>
  <c r="J95" i="1"/>
  <c r="J102" i="1"/>
  <c r="J44" i="1"/>
  <c r="J85" i="1"/>
  <c r="J81" i="1"/>
  <c r="J86" i="1"/>
  <c r="J105" i="1"/>
  <c r="I20" i="1"/>
  <c r="I71" i="1"/>
  <c r="I17" i="1"/>
  <c r="I60" i="1"/>
  <c r="I31" i="1"/>
  <c r="I36" i="1"/>
  <c r="I82" i="1"/>
  <c r="I73" i="1"/>
  <c r="I49" i="1"/>
  <c r="I65" i="1"/>
  <c r="I46" i="1"/>
  <c r="I106" i="1"/>
  <c r="I41" i="1"/>
  <c r="I75" i="1"/>
  <c r="I96" i="1"/>
  <c r="I98" i="1"/>
  <c r="I25" i="1"/>
  <c r="I57" i="1"/>
  <c r="I53" i="1"/>
  <c r="I101" i="1"/>
  <c r="I72" i="1"/>
  <c r="I16" i="1"/>
  <c r="I11" i="1"/>
  <c r="I93" i="1"/>
  <c r="I94" i="1"/>
  <c r="I27" i="1"/>
  <c r="I74" i="1"/>
  <c r="I78" i="1"/>
  <c r="I48" i="1"/>
  <c r="I77" i="1"/>
  <c r="I97" i="1"/>
  <c r="I32" i="1"/>
  <c r="I76" i="1"/>
  <c r="I51" i="1"/>
  <c r="I62" i="1"/>
  <c r="I50" i="1"/>
  <c r="I104" i="1"/>
  <c r="I9" i="1"/>
  <c r="I33" i="1"/>
  <c r="I38" i="1"/>
  <c r="I59" i="1"/>
  <c r="I15" i="1"/>
  <c r="I99" i="1"/>
  <c r="I58" i="1"/>
  <c r="I34" i="1"/>
  <c r="I8" i="1"/>
  <c r="I43" i="1"/>
  <c r="I6" i="1"/>
  <c r="I23" i="1"/>
  <c r="I18" i="1"/>
  <c r="I39" i="1"/>
  <c r="I13" i="1"/>
  <c r="I92" i="1"/>
  <c r="I14" i="1"/>
  <c r="I52" i="1"/>
  <c r="I26" i="1"/>
  <c r="I88" i="1"/>
  <c r="I84" i="1"/>
  <c r="I45" i="1"/>
  <c r="I56" i="1"/>
  <c r="I28" i="1"/>
  <c r="I24" i="1"/>
  <c r="I69" i="1"/>
  <c r="I35" i="1"/>
  <c r="I95" i="1"/>
  <c r="I102" i="1"/>
  <c r="I44" i="1"/>
  <c r="I85" i="1"/>
  <c r="I81" i="1"/>
  <c r="I86" i="1"/>
  <c r="I105" i="1"/>
  <c r="H71" i="1"/>
  <c r="H17" i="1"/>
  <c r="H60" i="1"/>
  <c r="H31" i="1"/>
  <c r="H36" i="1"/>
  <c r="H82" i="1"/>
  <c r="H73" i="1"/>
  <c r="H49" i="1"/>
  <c r="H65" i="1"/>
  <c r="H46" i="1"/>
  <c r="H106" i="1"/>
  <c r="H41" i="1"/>
  <c r="H75" i="1"/>
  <c r="H96" i="1"/>
  <c r="H98" i="1"/>
  <c r="H25" i="1"/>
  <c r="H57" i="1"/>
  <c r="H53" i="1"/>
  <c r="H101" i="1"/>
  <c r="H72" i="1"/>
  <c r="H16" i="1"/>
  <c r="H11" i="1"/>
  <c r="H93" i="1"/>
  <c r="H94" i="1"/>
  <c r="H27" i="1"/>
  <c r="H74" i="1"/>
  <c r="H78" i="1"/>
  <c r="H48" i="1"/>
  <c r="H77" i="1"/>
  <c r="H97" i="1"/>
  <c r="H32" i="1"/>
  <c r="H76" i="1"/>
  <c r="H51" i="1"/>
  <c r="H62" i="1"/>
  <c r="H50" i="1"/>
  <c r="H104" i="1"/>
  <c r="H9" i="1"/>
  <c r="H33" i="1"/>
  <c r="H38" i="1"/>
  <c r="H59" i="1"/>
  <c r="H15" i="1"/>
  <c r="H99" i="1"/>
  <c r="H58" i="1"/>
  <c r="H34" i="1"/>
  <c r="H8" i="1"/>
  <c r="H43" i="1"/>
  <c r="H6" i="1"/>
  <c r="H23" i="1"/>
  <c r="H18" i="1"/>
  <c r="H39" i="1"/>
  <c r="H13" i="1"/>
  <c r="H92" i="1"/>
  <c r="H14" i="1"/>
  <c r="H52" i="1"/>
  <c r="H26" i="1"/>
  <c r="H88" i="1"/>
  <c r="H84" i="1"/>
  <c r="H45" i="1"/>
  <c r="H56" i="1"/>
  <c r="H28" i="1"/>
  <c r="H24" i="1"/>
  <c r="H69" i="1"/>
  <c r="H35" i="1"/>
  <c r="H95" i="1"/>
  <c r="H102" i="1"/>
  <c r="H44" i="1"/>
  <c r="H85" i="1"/>
  <c r="H81" i="1"/>
  <c r="H86" i="1"/>
  <c r="H105" i="1"/>
  <c r="O20" i="1"/>
  <c r="I7" i="1"/>
  <c r="I10" i="1"/>
  <c r="I12" i="1"/>
  <c r="I19" i="1"/>
  <c r="I21" i="1"/>
  <c r="I22" i="1"/>
  <c r="I29" i="1"/>
  <c r="I30" i="1"/>
  <c r="I37" i="1"/>
  <c r="I40" i="1"/>
  <c r="I42" i="1"/>
  <c r="I47" i="1"/>
  <c r="I54" i="1"/>
  <c r="I55" i="1"/>
  <c r="I61" i="1"/>
  <c r="I63" i="1"/>
  <c r="I64" i="1"/>
  <c r="I66" i="1"/>
  <c r="I67" i="1"/>
  <c r="I68" i="1"/>
  <c r="I70" i="1"/>
  <c r="I79" i="1"/>
  <c r="I80" i="1"/>
  <c r="I83" i="1"/>
  <c r="I87" i="1"/>
  <c r="I89" i="1"/>
  <c r="I90" i="1"/>
  <c r="I91" i="1"/>
  <c r="I100" i="1"/>
  <c r="I103" i="1"/>
  <c r="I107" i="1"/>
  <c r="J7" i="1"/>
  <c r="J10" i="1"/>
  <c r="J12" i="1"/>
  <c r="J19" i="1"/>
  <c r="J21" i="1"/>
  <c r="J22" i="1"/>
  <c r="J29" i="1"/>
  <c r="J30" i="1"/>
  <c r="J37" i="1"/>
  <c r="J40" i="1"/>
  <c r="J42" i="1"/>
  <c r="J47" i="1"/>
  <c r="J54" i="1"/>
  <c r="J55" i="1"/>
  <c r="J61" i="1"/>
  <c r="J63" i="1"/>
  <c r="J64" i="1"/>
  <c r="J66" i="1"/>
  <c r="J67" i="1"/>
  <c r="J68" i="1"/>
  <c r="J70" i="1"/>
  <c r="J79" i="1"/>
  <c r="J80" i="1"/>
  <c r="J83" i="1"/>
  <c r="J87" i="1"/>
  <c r="J89" i="1"/>
  <c r="J90" i="1"/>
  <c r="J91" i="1"/>
  <c r="J100" i="1"/>
  <c r="J103" i="1"/>
  <c r="J107" i="1"/>
  <c r="H7" i="1"/>
  <c r="H10" i="1"/>
  <c r="H12" i="1"/>
  <c r="H19" i="1"/>
  <c r="H21" i="1"/>
  <c r="H22" i="1"/>
  <c r="H29" i="1"/>
  <c r="H30" i="1"/>
  <c r="H37" i="1"/>
  <c r="H40" i="1"/>
  <c r="H42" i="1"/>
  <c r="H47" i="1"/>
  <c r="H54" i="1"/>
  <c r="H55" i="1"/>
  <c r="H61" i="1"/>
  <c r="H63" i="1"/>
  <c r="H64" i="1"/>
  <c r="H66" i="1"/>
  <c r="H67" i="1"/>
  <c r="H68" i="1"/>
  <c r="H70" i="1"/>
  <c r="H79" i="1"/>
  <c r="H80" i="1"/>
  <c r="H83" i="1"/>
  <c r="H87" i="1"/>
  <c r="H89" i="1"/>
  <c r="H90" i="1"/>
  <c r="H91" i="1"/>
  <c r="H100" i="1"/>
  <c r="H103" i="1"/>
  <c r="H107" i="1"/>
  <c r="M2" i="1"/>
  <c r="K1" i="1"/>
  <c r="K3" i="1"/>
  <c r="B16" i="3"/>
  <c r="B17" i="3" s="1"/>
  <c r="E17" i="3" s="1"/>
  <c r="M1009" i="4"/>
  <c r="M1008" i="4"/>
  <c r="M1007" i="4"/>
  <c r="M1006" i="4"/>
  <c r="M1005" i="4"/>
  <c r="M1004" i="4"/>
  <c r="M1003" i="4"/>
  <c r="M1002" i="4"/>
  <c r="M1001" i="4"/>
  <c r="M1000" i="4"/>
  <c r="M999" i="4"/>
  <c r="M998" i="4"/>
  <c r="M997" i="4"/>
  <c r="M996" i="4"/>
  <c r="M995" i="4"/>
  <c r="M994" i="4"/>
  <c r="M993" i="4"/>
  <c r="M992" i="4"/>
  <c r="M991" i="4"/>
  <c r="M990" i="4"/>
  <c r="M989" i="4"/>
  <c r="M988" i="4"/>
  <c r="M987" i="4"/>
  <c r="M986" i="4"/>
  <c r="M985" i="4"/>
  <c r="M984" i="4"/>
  <c r="M983" i="4"/>
  <c r="M982" i="4"/>
  <c r="M981" i="4"/>
  <c r="M980" i="4"/>
  <c r="M979" i="4"/>
  <c r="M978" i="4"/>
  <c r="M977" i="4"/>
  <c r="M976" i="4"/>
  <c r="M975" i="4"/>
  <c r="M974" i="4"/>
  <c r="M973" i="4"/>
  <c r="M972" i="4"/>
  <c r="M971" i="4"/>
  <c r="M970" i="4"/>
  <c r="M969" i="4"/>
  <c r="M968" i="4"/>
  <c r="M967" i="4"/>
  <c r="M966" i="4"/>
  <c r="M965" i="4"/>
  <c r="M964" i="4"/>
  <c r="M963" i="4"/>
  <c r="M962" i="4"/>
  <c r="M961" i="4"/>
  <c r="M960" i="4"/>
  <c r="M959" i="4"/>
  <c r="M958" i="4"/>
  <c r="M957" i="4"/>
  <c r="M956" i="4"/>
  <c r="M955" i="4"/>
  <c r="M954" i="4"/>
  <c r="M953" i="4"/>
  <c r="M952" i="4"/>
  <c r="M951" i="4"/>
  <c r="M950" i="4"/>
  <c r="M949" i="4"/>
  <c r="M948" i="4"/>
  <c r="M947" i="4"/>
  <c r="M946" i="4"/>
  <c r="M945" i="4"/>
  <c r="M944" i="4"/>
  <c r="M943" i="4"/>
  <c r="M942" i="4"/>
  <c r="M941" i="4"/>
  <c r="M940" i="4"/>
  <c r="M939" i="4"/>
  <c r="M938" i="4"/>
  <c r="M937" i="4"/>
  <c r="M936" i="4"/>
  <c r="M935" i="4"/>
  <c r="M934" i="4"/>
  <c r="M933" i="4"/>
  <c r="M932" i="4"/>
  <c r="M931" i="4"/>
  <c r="M930" i="4"/>
  <c r="M929" i="4"/>
  <c r="M928" i="4"/>
  <c r="M927" i="4"/>
  <c r="M926" i="4"/>
  <c r="M925" i="4"/>
  <c r="M924" i="4"/>
  <c r="M923" i="4"/>
  <c r="M922" i="4"/>
  <c r="M921" i="4"/>
  <c r="M920" i="4"/>
  <c r="M919" i="4"/>
  <c r="M918" i="4"/>
  <c r="M917" i="4"/>
  <c r="M916" i="4"/>
  <c r="M915" i="4"/>
  <c r="M914" i="4"/>
  <c r="M913" i="4"/>
  <c r="M912" i="4"/>
  <c r="M911" i="4"/>
  <c r="M910" i="4"/>
  <c r="M909" i="4"/>
  <c r="M908" i="4"/>
  <c r="M907" i="4"/>
  <c r="M906" i="4"/>
  <c r="M905" i="4"/>
  <c r="M904" i="4"/>
  <c r="M903" i="4"/>
  <c r="M902" i="4"/>
  <c r="M901" i="4"/>
  <c r="M900" i="4"/>
  <c r="M899" i="4"/>
  <c r="M898" i="4"/>
  <c r="M897" i="4"/>
  <c r="M896" i="4"/>
  <c r="M895" i="4"/>
  <c r="M894" i="4"/>
  <c r="M893" i="4"/>
  <c r="M892" i="4"/>
  <c r="M891" i="4"/>
  <c r="M890" i="4"/>
  <c r="M889" i="4"/>
  <c r="M888" i="4"/>
  <c r="M887" i="4"/>
  <c r="M886" i="4"/>
  <c r="M885" i="4"/>
  <c r="M884" i="4"/>
  <c r="M883" i="4"/>
  <c r="M882" i="4"/>
  <c r="M881" i="4"/>
  <c r="M880" i="4"/>
  <c r="M879" i="4"/>
  <c r="M878" i="4"/>
  <c r="M877" i="4"/>
  <c r="M876" i="4"/>
  <c r="M875" i="4"/>
  <c r="M874" i="4"/>
  <c r="M873" i="4"/>
  <c r="M872" i="4"/>
  <c r="M871" i="4"/>
  <c r="M870" i="4"/>
  <c r="M869" i="4"/>
  <c r="M868" i="4"/>
  <c r="M867" i="4"/>
  <c r="M866" i="4"/>
  <c r="M865" i="4"/>
  <c r="M864" i="4"/>
  <c r="M863" i="4"/>
  <c r="M862" i="4"/>
  <c r="M861" i="4"/>
  <c r="M860" i="4"/>
  <c r="M859" i="4"/>
  <c r="M858" i="4"/>
  <c r="M857" i="4"/>
  <c r="M856" i="4"/>
  <c r="M855" i="4"/>
  <c r="M854" i="4"/>
  <c r="M853" i="4"/>
  <c r="M852" i="4"/>
  <c r="M851" i="4"/>
  <c r="M850" i="4"/>
  <c r="M849" i="4"/>
  <c r="M848" i="4"/>
  <c r="M847" i="4"/>
  <c r="M846" i="4"/>
  <c r="M845" i="4"/>
  <c r="M844" i="4"/>
  <c r="M843" i="4"/>
  <c r="M842" i="4"/>
  <c r="M841" i="4"/>
  <c r="M840" i="4"/>
  <c r="M839" i="4"/>
  <c r="M838" i="4"/>
  <c r="M837" i="4"/>
  <c r="M836" i="4"/>
  <c r="M835" i="4"/>
  <c r="M834" i="4"/>
  <c r="M833" i="4"/>
  <c r="M832" i="4"/>
  <c r="M831" i="4"/>
  <c r="M830" i="4"/>
  <c r="M829" i="4"/>
  <c r="M828" i="4"/>
  <c r="M827" i="4"/>
  <c r="M826" i="4"/>
  <c r="M825" i="4"/>
  <c r="M824" i="4"/>
  <c r="M823" i="4"/>
  <c r="M822" i="4"/>
  <c r="M821" i="4"/>
  <c r="M820" i="4"/>
  <c r="M819" i="4"/>
  <c r="M818" i="4"/>
  <c r="M817" i="4"/>
  <c r="M816" i="4"/>
  <c r="M815" i="4"/>
  <c r="M814" i="4"/>
  <c r="M813" i="4"/>
  <c r="M812" i="4"/>
  <c r="M811" i="4"/>
  <c r="M810" i="4"/>
  <c r="M809" i="4"/>
  <c r="M808" i="4"/>
  <c r="M807" i="4"/>
  <c r="M806" i="4"/>
  <c r="M805" i="4"/>
  <c r="M804" i="4"/>
  <c r="M803" i="4"/>
  <c r="M802" i="4"/>
  <c r="M801" i="4"/>
  <c r="M800" i="4"/>
  <c r="M799" i="4"/>
  <c r="M798" i="4"/>
  <c r="M797" i="4"/>
  <c r="M796" i="4"/>
  <c r="M795" i="4"/>
  <c r="M794" i="4"/>
  <c r="M793" i="4"/>
  <c r="M792" i="4"/>
  <c r="M791" i="4"/>
  <c r="M790" i="4"/>
  <c r="M789" i="4"/>
  <c r="M788" i="4"/>
  <c r="M787" i="4"/>
  <c r="M786" i="4"/>
  <c r="M785" i="4"/>
  <c r="M784" i="4"/>
  <c r="M783" i="4"/>
  <c r="M782" i="4"/>
  <c r="M781" i="4"/>
  <c r="M780" i="4"/>
  <c r="M779" i="4"/>
  <c r="M778" i="4"/>
  <c r="M777" i="4"/>
  <c r="M776" i="4"/>
  <c r="M775" i="4"/>
  <c r="M774" i="4"/>
  <c r="M773" i="4"/>
  <c r="M772" i="4"/>
  <c r="M771" i="4"/>
  <c r="M770" i="4"/>
  <c r="M769" i="4"/>
  <c r="M768" i="4"/>
  <c r="M767" i="4"/>
  <c r="M766" i="4"/>
  <c r="M765" i="4"/>
  <c r="M764" i="4"/>
  <c r="M763" i="4"/>
  <c r="M762" i="4"/>
  <c r="M761" i="4"/>
  <c r="M760" i="4"/>
  <c r="M759" i="4"/>
  <c r="M758" i="4"/>
  <c r="M757" i="4"/>
  <c r="M756" i="4"/>
  <c r="M755" i="4"/>
  <c r="M754" i="4"/>
  <c r="M753" i="4"/>
  <c r="M752" i="4"/>
  <c r="M751" i="4"/>
  <c r="M750" i="4"/>
  <c r="M749" i="4"/>
  <c r="M748" i="4"/>
  <c r="M747" i="4"/>
  <c r="M746" i="4"/>
  <c r="M745" i="4"/>
  <c r="M744" i="4"/>
  <c r="M743" i="4"/>
  <c r="M742" i="4"/>
  <c r="M741" i="4"/>
  <c r="M740" i="4"/>
  <c r="M739" i="4"/>
  <c r="M738" i="4"/>
  <c r="M737" i="4"/>
  <c r="M736" i="4"/>
  <c r="M735" i="4"/>
  <c r="M734" i="4"/>
  <c r="M733" i="4"/>
  <c r="M732" i="4"/>
  <c r="M731" i="4"/>
  <c r="M730" i="4"/>
  <c r="M729" i="4"/>
  <c r="M728" i="4"/>
  <c r="M727" i="4"/>
  <c r="M726" i="4"/>
  <c r="M725" i="4"/>
  <c r="M724" i="4"/>
  <c r="M723" i="4"/>
  <c r="M722" i="4"/>
  <c r="M721" i="4"/>
  <c r="M720" i="4"/>
  <c r="M719" i="4"/>
  <c r="M718" i="4"/>
  <c r="M717" i="4"/>
  <c r="M716" i="4"/>
  <c r="M715" i="4"/>
  <c r="M714" i="4"/>
  <c r="M713" i="4"/>
  <c r="M712" i="4"/>
  <c r="M711" i="4"/>
  <c r="M710" i="4"/>
  <c r="M709" i="4"/>
  <c r="M708" i="4"/>
  <c r="M707" i="4"/>
  <c r="M706" i="4"/>
  <c r="M705" i="4"/>
  <c r="M704" i="4"/>
  <c r="M703" i="4"/>
  <c r="M702" i="4"/>
  <c r="M701" i="4"/>
  <c r="M700" i="4"/>
  <c r="M699" i="4"/>
  <c r="M698" i="4"/>
  <c r="M697" i="4"/>
  <c r="M696" i="4"/>
  <c r="M695" i="4"/>
  <c r="M694" i="4"/>
  <c r="M693" i="4"/>
  <c r="M692" i="4"/>
  <c r="M691" i="4"/>
  <c r="M690" i="4"/>
  <c r="M689" i="4"/>
  <c r="M688" i="4"/>
  <c r="M687" i="4"/>
  <c r="M686" i="4"/>
  <c r="M685" i="4"/>
  <c r="M684" i="4"/>
  <c r="M683" i="4"/>
  <c r="M682" i="4"/>
  <c r="M681" i="4"/>
  <c r="M680" i="4"/>
  <c r="M679" i="4"/>
  <c r="M678" i="4"/>
  <c r="M677" i="4"/>
  <c r="M676" i="4"/>
  <c r="M675" i="4"/>
  <c r="M674" i="4"/>
  <c r="M673" i="4"/>
  <c r="M672" i="4"/>
  <c r="M671" i="4"/>
  <c r="M670" i="4"/>
  <c r="M669" i="4"/>
  <c r="M668" i="4"/>
  <c r="M667" i="4"/>
  <c r="M666" i="4"/>
  <c r="M665" i="4"/>
  <c r="M664" i="4"/>
  <c r="M663" i="4"/>
  <c r="M662" i="4"/>
  <c r="M661" i="4"/>
  <c r="M660" i="4"/>
  <c r="M659" i="4"/>
  <c r="M658" i="4"/>
  <c r="M657" i="4"/>
  <c r="M656" i="4"/>
  <c r="M655" i="4"/>
  <c r="M654" i="4"/>
  <c r="M653" i="4"/>
  <c r="M652" i="4"/>
  <c r="M651" i="4"/>
  <c r="M650" i="4"/>
  <c r="M649" i="4"/>
  <c r="M648" i="4"/>
  <c r="M647" i="4"/>
  <c r="M646" i="4"/>
  <c r="M645" i="4"/>
  <c r="M644" i="4"/>
  <c r="M643" i="4"/>
  <c r="M642" i="4"/>
  <c r="M641" i="4"/>
  <c r="M640" i="4"/>
  <c r="M639" i="4"/>
  <c r="M638" i="4"/>
  <c r="M637" i="4"/>
  <c r="M636" i="4"/>
  <c r="M635" i="4"/>
  <c r="M634" i="4"/>
  <c r="M633" i="4"/>
  <c r="M632" i="4"/>
  <c r="M631" i="4"/>
  <c r="M630" i="4"/>
  <c r="M629" i="4"/>
  <c r="M628" i="4"/>
  <c r="M627" i="4"/>
  <c r="M626" i="4"/>
  <c r="M625" i="4"/>
  <c r="M624" i="4"/>
  <c r="M623" i="4"/>
  <c r="M622" i="4"/>
  <c r="M621" i="4"/>
  <c r="M620" i="4"/>
  <c r="M619" i="4"/>
  <c r="M618" i="4"/>
  <c r="M617" i="4"/>
  <c r="M616" i="4"/>
  <c r="M615" i="4"/>
  <c r="M614" i="4"/>
  <c r="M613" i="4"/>
  <c r="M612" i="4"/>
  <c r="M611" i="4"/>
  <c r="M610" i="4"/>
  <c r="M609" i="4"/>
  <c r="M608" i="4"/>
  <c r="M607" i="4"/>
  <c r="M606" i="4"/>
  <c r="M605" i="4"/>
  <c r="M604" i="4"/>
  <c r="M603" i="4"/>
  <c r="M602" i="4"/>
  <c r="M601" i="4"/>
  <c r="M600" i="4"/>
  <c r="M599" i="4"/>
  <c r="M598" i="4"/>
  <c r="M597" i="4"/>
  <c r="M596" i="4"/>
  <c r="M595" i="4"/>
  <c r="M594" i="4"/>
  <c r="M593" i="4"/>
  <c r="M592" i="4"/>
  <c r="M591" i="4"/>
  <c r="M590" i="4"/>
  <c r="M589" i="4"/>
  <c r="M588" i="4"/>
  <c r="M587" i="4"/>
  <c r="M586" i="4"/>
  <c r="M585" i="4"/>
  <c r="M584" i="4"/>
  <c r="M583" i="4"/>
  <c r="M582" i="4"/>
  <c r="M581" i="4"/>
  <c r="M580" i="4"/>
  <c r="M579" i="4"/>
  <c r="P579" i="4" s="1"/>
  <c r="M578" i="4"/>
  <c r="M577" i="4"/>
  <c r="M576" i="4"/>
  <c r="M575" i="4"/>
  <c r="M574" i="4"/>
  <c r="M573" i="4"/>
  <c r="M572" i="4"/>
  <c r="M571" i="4"/>
  <c r="M570" i="4"/>
  <c r="M569" i="4"/>
  <c r="M568" i="4"/>
  <c r="M567" i="4"/>
  <c r="M566" i="4"/>
  <c r="M565" i="4"/>
  <c r="M564" i="4"/>
  <c r="M563" i="4"/>
  <c r="M562" i="4"/>
  <c r="M561" i="4"/>
  <c r="M560" i="4"/>
  <c r="M559" i="4"/>
  <c r="M558" i="4"/>
  <c r="M557" i="4"/>
  <c r="M556" i="4"/>
  <c r="M555" i="4"/>
  <c r="M554" i="4"/>
  <c r="M553" i="4"/>
  <c r="M552" i="4"/>
  <c r="M551" i="4"/>
  <c r="M550" i="4"/>
  <c r="M549" i="4"/>
  <c r="M548" i="4"/>
  <c r="M547" i="4"/>
  <c r="M546" i="4"/>
  <c r="M545" i="4"/>
  <c r="M544" i="4"/>
  <c r="M543" i="4"/>
  <c r="M542" i="4"/>
  <c r="M541" i="4"/>
  <c r="M540" i="4"/>
  <c r="M539" i="4"/>
  <c r="M538" i="4"/>
  <c r="M537" i="4"/>
  <c r="M536" i="4"/>
  <c r="M535" i="4"/>
  <c r="M534" i="4"/>
  <c r="M533" i="4"/>
  <c r="M532" i="4"/>
  <c r="M531" i="4"/>
  <c r="M530" i="4"/>
  <c r="M529" i="4"/>
  <c r="M528" i="4"/>
  <c r="M527" i="4"/>
  <c r="M526" i="4"/>
  <c r="M525" i="4"/>
  <c r="M524" i="4"/>
  <c r="M523" i="4"/>
  <c r="M522" i="4"/>
  <c r="M521" i="4"/>
  <c r="M520" i="4"/>
  <c r="M519" i="4"/>
  <c r="M518" i="4"/>
  <c r="M517" i="4"/>
  <c r="M516" i="4"/>
  <c r="M515" i="4"/>
  <c r="M514" i="4"/>
  <c r="M513" i="4"/>
  <c r="M512" i="4"/>
  <c r="M511" i="4"/>
  <c r="M510" i="4"/>
  <c r="M509" i="4"/>
  <c r="M508" i="4"/>
  <c r="M507" i="4"/>
  <c r="M506" i="4"/>
  <c r="M505" i="4"/>
  <c r="M504" i="4"/>
  <c r="M503" i="4"/>
  <c r="M502" i="4"/>
  <c r="M501" i="4"/>
  <c r="M500" i="4"/>
  <c r="M499" i="4"/>
  <c r="M498" i="4"/>
  <c r="M497" i="4"/>
  <c r="M496" i="4"/>
  <c r="M495" i="4"/>
  <c r="M494" i="4"/>
  <c r="M493" i="4"/>
  <c r="M492" i="4"/>
  <c r="M491" i="4"/>
  <c r="M490" i="4"/>
  <c r="M489" i="4"/>
  <c r="M488" i="4"/>
  <c r="M487" i="4"/>
  <c r="M486" i="4"/>
  <c r="M485" i="4"/>
  <c r="M484" i="4"/>
  <c r="M483" i="4"/>
  <c r="M482" i="4"/>
  <c r="M481" i="4"/>
  <c r="M480" i="4"/>
  <c r="M479" i="4"/>
  <c r="M478" i="4"/>
  <c r="M477" i="4"/>
  <c r="M476" i="4"/>
  <c r="M475" i="4"/>
  <c r="M474" i="4"/>
  <c r="M473" i="4"/>
  <c r="M472" i="4"/>
  <c r="M471" i="4"/>
  <c r="M470" i="4"/>
  <c r="M469" i="4"/>
  <c r="M468" i="4"/>
  <c r="M467" i="4"/>
  <c r="M466" i="4"/>
  <c r="M465" i="4"/>
  <c r="M464" i="4"/>
  <c r="M463" i="4"/>
  <c r="M462" i="4"/>
  <c r="M461" i="4"/>
  <c r="M460" i="4"/>
  <c r="M459" i="4"/>
  <c r="M458" i="4"/>
  <c r="M457" i="4"/>
  <c r="M456" i="4"/>
  <c r="M455" i="4"/>
  <c r="M454" i="4"/>
  <c r="M453" i="4"/>
  <c r="M452" i="4"/>
  <c r="M451" i="4"/>
  <c r="M450" i="4"/>
  <c r="M449" i="4"/>
  <c r="M448" i="4"/>
  <c r="M447" i="4"/>
  <c r="M446" i="4"/>
  <c r="M445" i="4"/>
  <c r="M444" i="4"/>
  <c r="M443" i="4"/>
  <c r="M442" i="4"/>
  <c r="M441" i="4"/>
  <c r="M440" i="4"/>
  <c r="M439" i="4"/>
  <c r="M438" i="4"/>
  <c r="M437" i="4"/>
  <c r="M436" i="4"/>
  <c r="M435" i="4"/>
  <c r="M434" i="4"/>
  <c r="M433" i="4"/>
  <c r="M432" i="4"/>
  <c r="M431" i="4"/>
  <c r="M430" i="4"/>
  <c r="M429" i="4"/>
  <c r="M428" i="4"/>
  <c r="M427" i="4"/>
  <c r="M426" i="4"/>
  <c r="M425" i="4"/>
  <c r="M424" i="4"/>
  <c r="M423" i="4"/>
  <c r="M422" i="4"/>
  <c r="M421" i="4"/>
  <c r="M420" i="4"/>
  <c r="M419" i="4"/>
  <c r="M418" i="4"/>
  <c r="M417" i="4"/>
  <c r="M416" i="4"/>
  <c r="M415" i="4"/>
  <c r="M414" i="4"/>
  <c r="M413" i="4"/>
  <c r="M412" i="4"/>
  <c r="M411" i="4"/>
  <c r="M410" i="4"/>
  <c r="M409" i="4"/>
  <c r="M408" i="4"/>
  <c r="M407" i="4"/>
  <c r="M406" i="4"/>
  <c r="M405" i="4"/>
  <c r="M404" i="4"/>
  <c r="M403" i="4"/>
  <c r="M402" i="4"/>
  <c r="M401" i="4"/>
  <c r="M400" i="4"/>
  <c r="M399" i="4"/>
  <c r="M398" i="4"/>
  <c r="M397" i="4"/>
  <c r="M396" i="4"/>
  <c r="M395" i="4"/>
  <c r="M394" i="4"/>
  <c r="M393" i="4"/>
  <c r="M392" i="4"/>
  <c r="M391" i="4"/>
  <c r="M390" i="4"/>
  <c r="M389" i="4"/>
  <c r="M388" i="4"/>
  <c r="M387" i="4"/>
  <c r="M386" i="4"/>
  <c r="M385" i="4"/>
  <c r="M384" i="4"/>
  <c r="M383" i="4"/>
  <c r="M382" i="4"/>
  <c r="M381" i="4"/>
  <c r="M380" i="4"/>
  <c r="M379" i="4"/>
  <c r="M378" i="4"/>
  <c r="M377" i="4"/>
  <c r="M376" i="4"/>
  <c r="M375" i="4"/>
  <c r="M374" i="4"/>
  <c r="M373" i="4"/>
  <c r="M372" i="4"/>
  <c r="M371" i="4"/>
  <c r="M370" i="4"/>
  <c r="M369" i="4"/>
  <c r="M368" i="4"/>
  <c r="M367" i="4"/>
  <c r="M366" i="4"/>
  <c r="M365" i="4"/>
  <c r="M364" i="4"/>
  <c r="M363" i="4"/>
  <c r="M362" i="4"/>
  <c r="M361" i="4"/>
  <c r="M360" i="4"/>
  <c r="M359" i="4"/>
  <c r="M358" i="4"/>
  <c r="M357" i="4"/>
  <c r="M356" i="4"/>
  <c r="M355" i="4"/>
  <c r="M354" i="4"/>
  <c r="M353" i="4"/>
  <c r="M352" i="4"/>
  <c r="M351" i="4"/>
  <c r="M350" i="4"/>
  <c r="M349" i="4"/>
  <c r="M348" i="4"/>
  <c r="M347" i="4"/>
  <c r="M346" i="4"/>
  <c r="M345" i="4"/>
  <c r="M344" i="4"/>
  <c r="M343" i="4"/>
  <c r="M342" i="4"/>
  <c r="M341" i="4"/>
  <c r="M340" i="4"/>
  <c r="M339" i="4"/>
  <c r="M338" i="4"/>
  <c r="M337" i="4"/>
  <c r="M336" i="4"/>
  <c r="M335" i="4"/>
  <c r="M334" i="4"/>
  <c r="M333" i="4"/>
  <c r="M332" i="4"/>
  <c r="M331" i="4"/>
  <c r="M330" i="4"/>
  <c r="M329" i="4"/>
  <c r="M328" i="4"/>
  <c r="M327" i="4"/>
  <c r="M326" i="4"/>
  <c r="M325" i="4"/>
  <c r="M324" i="4"/>
  <c r="M323" i="4"/>
  <c r="M322" i="4"/>
  <c r="M321" i="4"/>
  <c r="M320" i="4"/>
  <c r="M319" i="4"/>
  <c r="M318" i="4"/>
  <c r="M317" i="4"/>
  <c r="M316" i="4"/>
  <c r="M315" i="4"/>
  <c r="M314" i="4"/>
  <c r="M313" i="4"/>
  <c r="M312" i="4"/>
  <c r="M311" i="4"/>
  <c r="M310" i="4"/>
  <c r="M309" i="4"/>
  <c r="M308" i="4"/>
  <c r="M307" i="4"/>
  <c r="M306" i="4"/>
  <c r="M305" i="4"/>
  <c r="M304" i="4"/>
  <c r="M303" i="4"/>
  <c r="M302" i="4"/>
  <c r="M301" i="4"/>
  <c r="M300" i="4"/>
  <c r="M299" i="4"/>
  <c r="M298" i="4"/>
  <c r="M297" i="4"/>
  <c r="M296" i="4"/>
  <c r="M295" i="4"/>
  <c r="M294" i="4"/>
  <c r="M293" i="4"/>
  <c r="M292" i="4"/>
  <c r="M291" i="4"/>
  <c r="M290" i="4"/>
  <c r="M289" i="4"/>
  <c r="M288" i="4"/>
  <c r="M287" i="4"/>
  <c r="M286" i="4"/>
  <c r="M285" i="4"/>
  <c r="M284" i="4"/>
  <c r="M283" i="4"/>
  <c r="M282" i="4"/>
  <c r="M281" i="4"/>
  <c r="M280" i="4"/>
  <c r="M279" i="4"/>
  <c r="M278" i="4"/>
  <c r="M277" i="4"/>
  <c r="M276" i="4"/>
  <c r="M275" i="4"/>
  <c r="M274" i="4"/>
  <c r="M273" i="4"/>
  <c r="M272" i="4"/>
  <c r="M271" i="4"/>
  <c r="M270" i="4"/>
  <c r="M269" i="4"/>
  <c r="M268" i="4"/>
  <c r="M267" i="4"/>
  <c r="M266" i="4"/>
  <c r="M265" i="4"/>
  <c r="M264" i="4"/>
  <c r="M263" i="4"/>
  <c r="M262" i="4"/>
  <c r="M261" i="4"/>
  <c r="M260" i="4"/>
  <c r="M259" i="4"/>
  <c r="M258" i="4"/>
  <c r="M257" i="4"/>
  <c r="M256" i="4"/>
  <c r="M255" i="4"/>
  <c r="M254" i="4"/>
  <c r="M253" i="4"/>
  <c r="M252" i="4"/>
  <c r="M251" i="4"/>
  <c r="M250" i="4"/>
  <c r="M249" i="4"/>
  <c r="M248" i="4"/>
  <c r="M247" i="4"/>
  <c r="M246" i="4"/>
  <c r="M245" i="4"/>
  <c r="M244" i="4"/>
  <c r="M243" i="4"/>
  <c r="M242" i="4"/>
  <c r="M241" i="4"/>
  <c r="M240" i="4"/>
  <c r="M239" i="4"/>
  <c r="M238" i="4"/>
  <c r="M237" i="4"/>
  <c r="M236" i="4"/>
  <c r="M235" i="4"/>
  <c r="M234" i="4"/>
  <c r="M233" i="4"/>
  <c r="M232" i="4"/>
  <c r="M231" i="4"/>
  <c r="M230" i="4"/>
  <c r="M229" i="4"/>
  <c r="M228" i="4"/>
  <c r="M227" i="4"/>
  <c r="M226" i="4"/>
  <c r="M225" i="4"/>
  <c r="M224" i="4"/>
  <c r="M223" i="4"/>
  <c r="M222" i="4"/>
  <c r="M221" i="4"/>
  <c r="M220" i="4"/>
  <c r="M219" i="4"/>
  <c r="M218" i="4"/>
  <c r="M217" i="4"/>
  <c r="M216" i="4"/>
  <c r="M215" i="4"/>
  <c r="M214" i="4"/>
  <c r="M213" i="4"/>
  <c r="M212" i="4"/>
  <c r="M211" i="4"/>
  <c r="M210" i="4"/>
  <c r="M209" i="4"/>
  <c r="M208" i="4"/>
  <c r="M207" i="4"/>
  <c r="M206" i="4"/>
  <c r="M205" i="4"/>
  <c r="M204" i="4"/>
  <c r="M203" i="4"/>
  <c r="M202" i="4"/>
  <c r="M201" i="4"/>
  <c r="M200" i="4"/>
  <c r="M199" i="4"/>
  <c r="M198" i="4"/>
  <c r="M197" i="4"/>
  <c r="M196" i="4"/>
  <c r="M195" i="4"/>
  <c r="M194" i="4"/>
  <c r="M193" i="4"/>
  <c r="M192" i="4"/>
  <c r="M191" i="4"/>
  <c r="M190" i="4"/>
  <c r="M189" i="4"/>
  <c r="M188" i="4"/>
  <c r="M187" i="4"/>
  <c r="M186" i="4"/>
  <c r="M185" i="4"/>
  <c r="M184" i="4"/>
  <c r="M183" i="4"/>
  <c r="M182" i="4"/>
  <c r="M181" i="4"/>
  <c r="M180" i="4"/>
  <c r="M179" i="4"/>
  <c r="M178" i="4"/>
  <c r="M177" i="4"/>
  <c r="M176" i="4"/>
  <c r="M175" i="4"/>
  <c r="M174" i="4"/>
  <c r="M173" i="4"/>
  <c r="M172" i="4"/>
  <c r="M171" i="4"/>
  <c r="M170" i="4"/>
  <c r="M169" i="4"/>
  <c r="M168" i="4"/>
  <c r="M167" i="4"/>
  <c r="M166" i="4"/>
  <c r="M165" i="4"/>
  <c r="M164" i="4"/>
  <c r="M163" i="4"/>
  <c r="M162" i="4"/>
  <c r="M161" i="4"/>
  <c r="M160" i="4"/>
  <c r="M159" i="4"/>
  <c r="M158" i="4"/>
  <c r="M157" i="4"/>
  <c r="M156" i="4"/>
  <c r="M155" i="4"/>
  <c r="M154" i="4"/>
  <c r="M153" i="4"/>
  <c r="M152" i="4"/>
  <c r="M151" i="4"/>
  <c r="M150" i="4"/>
  <c r="M149" i="4"/>
  <c r="M148" i="4"/>
  <c r="M147" i="4"/>
  <c r="M146" i="4"/>
  <c r="M145" i="4"/>
  <c r="M144" i="4"/>
  <c r="M143" i="4"/>
  <c r="M142" i="4"/>
  <c r="M141" i="4"/>
  <c r="M140" i="4"/>
  <c r="M139" i="4"/>
  <c r="M138" i="4"/>
  <c r="M137" i="4"/>
  <c r="M136" i="4"/>
  <c r="M135" i="4"/>
  <c r="M134" i="4"/>
  <c r="M133" i="4"/>
  <c r="M132" i="4"/>
  <c r="M131" i="4"/>
  <c r="M130" i="4"/>
  <c r="M129" i="4"/>
  <c r="M128" i="4"/>
  <c r="M127" i="4"/>
  <c r="M126" i="4"/>
  <c r="M125" i="4"/>
  <c r="M124" i="4"/>
  <c r="M123" i="4"/>
  <c r="M122" i="4"/>
  <c r="M121" i="4"/>
  <c r="M120" i="4"/>
  <c r="M119" i="4"/>
  <c r="M118" i="4"/>
  <c r="M117" i="4"/>
  <c r="M116" i="4"/>
  <c r="M115" i="4"/>
  <c r="M114" i="4"/>
  <c r="M113" i="4"/>
  <c r="M112" i="4"/>
  <c r="M111" i="4"/>
  <c r="M110" i="4"/>
  <c r="M109" i="4"/>
  <c r="M108" i="4"/>
  <c r="M107" i="4"/>
  <c r="M106" i="4"/>
  <c r="M105" i="4"/>
  <c r="M104" i="4"/>
  <c r="M103" i="4"/>
  <c r="M102" i="4"/>
  <c r="M101" i="4"/>
  <c r="M100" i="4"/>
  <c r="M99" i="4"/>
  <c r="M98" i="4"/>
  <c r="M97" i="4"/>
  <c r="M96" i="4"/>
  <c r="M95" i="4"/>
  <c r="M94" i="4"/>
  <c r="M93" i="4"/>
  <c r="M92" i="4"/>
  <c r="M91" i="4"/>
  <c r="M90" i="4"/>
  <c r="M89" i="4"/>
  <c r="M88" i="4"/>
  <c r="M87" i="4"/>
  <c r="M86" i="4"/>
  <c r="M85" i="4"/>
  <c r="M84" i="4"/>
  <c r="M83" i="4"/>
  <c r="M82" i="4"/>
  <c r="M81" i="4"/>
  <c r="M80" i="4"/>
  <c r="M79" i="4"/>
  <c r="P79" i="4" s="1"/>
  <c r="M78" i="4"/>
  <c r="M77" i="4"/>
  <c r="M76" i="4"/>
  <c r="M75" i="4"/>
  <c r="P75" i="4" s="1"/>
  <c r="M74" i="4"/>
  <c r="M73" i="4"/>
  <c r="M72" i="4"/>
  <c r="M71" i="4"/>
  <c r="P71" i="4" s="1"/>
  <c r="M70" i="4"/>
  <c r="M69" i="4"/>
  <c r="M68" i="4"/>
  <c r="M67" i="4"/>
  <c r="P67" i="4" s="1"/>
  <c r="M66" i="4"/>
  <c r="M65" i="4"/>
  <c r="M64" i="4"/>
  <c r="M63" i="4"/>
  <c r="P63" i="4" s="1"/>
  <c r="M62" i="4"/>
  <c r="M61" i="4"/>
  <c r="M60" i="4"/>
  <c r="M59" i="4"/>
  <c r="P59" i="4" s="1"/>
  <c r="M58" i="4"/>
  <c r="M57" i="4"/>
  <c r="M56" i="4"/>
  <c r="M55" i="4"/>
  <c r="P55" i="4" s="1"/>
  <c r="M54" i="4"/>
  <c r="M53" i="4"/>
  <c r="M52" i="4"/>
  <c r="M51" i="4"/>
  <c r="P51" i="4" s="1"/>
  <c r="M50" i="4"/>
  <c r="M49" i="4"/>
  <c r="M48" i="4"/>
  <c r="M47" i="4"/>
  <c r="P47" i="4" s="1"/>
  <c r="M46" i="4"/>
  <c r="M45" i="4"/>
  <c r="M44" i="4"/>
  <c r="M43" i="4"/>
  <c r="P43" i="4" s="1"/>
  <c r="M42" i="4"/>
  <c r="M41" i="4"/>
  <c r="M40" i="4"/>
  <c r="M39" i="4"/>
  <c r="P39" i="4" s="1"/>
  <c r="M38" i="4"/>
  <c r="M37" i="4"/>
  <c r="M36" i="4"/>
  <c r="M35" i="4"/>
  <c r="P35" i="4" s="1"/>
  <c r="M34" i="4"/>
  <c r="M33" i="4"/>
  <c r="M32" i="4"/>
  <c r="M31" i="4"/>
  <c r="P31" i="4" s="1"/>
  <c r="M30" i="4"/>
  <c r="M29" i="4"/>
  <c r="M28" i="4"/>
  <c r="M27" i="4"/>
  <c r="P27" i="4" s="1"/>
  <c r="M26" i="4"/>
  <c r="M25" i="4"/>
  <c r="M24" i="4"/>
  <c r="M23" i="4"/>
  <c r="P23" i="4" s="1"/>
  <c r="M22" i="4"/>
  <c r="M21" i="4"/>
  <c r="M20" i="4"/>
  <c r="M19" i="4"/>
  <c r="P19" i="4" s="1"/>
  <c r="M18" i="4"/>
  <c r="M17" i="4"/>
  <c r="M16" i="4"/>
  <c r="M15" i="4"/>
  <c r="P15" i="4" s="1"/>
  <c r="M14" i="4"/>
  <c r="M13" i="4"/>
  <c r="M12" i="4"/>
  <c r="M11" i="4"/>
  <c r="P11" i="4" s="1"/>
  <c r="M10" i="4"/>
  <c r="O84" i="4" l="1"/>
  <c r="P84" i="4" s="1"/>
  <c r="O86" i="4"/>
  <c r="P86" i="4" s="1"/>
  <c r="O88" i="4"/>
  <c r="P88" i="4" s="1"/>
  <c r="O90" i="4"/>
  <c r="P90" i="4" s="1"/>
  <c r="O92" i="4"/>
  <c r="P92" i="4" s="1"/>
  <c r="O94" i="4"/>
  <c r="P94" i="4" s="1"/>
  <c r="O96" i="4"/>
  <c r="P96" i="4" s="1"/>
  <c r="O98" i="4"/>
  <c r="P98" i="4" s="1"/>
  <c r="O100" i="4"/>
  <c r="P100" i="4" s="1"/>
  <c r="O102" i="4"/>
  <c r="P102" i="4" s="1"/>
  <c r="O104" i="4"/>
  <c r="P104" i="4" s="1"/>
  <c r="O106" i="4"/>
  <c r="P106" i="4" s="1"/>
  <c r="O108" i="4"/>
  <c r="P108" i="4" s="1"/>
  <c r="O110" i="4"/>
  <c r="P110" i="4" s="1"/>
  <c r="O112" i="4"/>
  <c r="P112" i="4" s="1"/>
  <c r="O114" i="4"/>
  <c r="P114" i="4" s="1"/>
  <c r="O116" i="4"/>
  <c r="P116" i="4" s="1"/>
  <c r="O118" i="4"/>
  <c r="P118" i="4" s="1"/>
  <c r="O120" i="4"/>
  <c r="P120" i="4" s="1"/>
  <c r="O122" i="4"/>
  <c r="P122" i="4" s="1"/>
  <c r="O124" i="4"/>
  <c r="P124" i="4" s="1"/>
  <c r="O126" i="4"/>
  <c r="P126" i="4" s="1"/>
  <c r="O128" i="4"/>
  <c r="P128" i="4" s="1"/>
  <c r="O130" i="4"/>
  <c r="P130" i="4" s="1"/>
  <c r="O132" i="4"/>
  <c r="P132" i="4" s="1"/>
  <c r="O134" i="4"/>
  <c r="P134" i="4" s="1"/>
  <c r="O136" i="4"/>
  <c r="P136" i="4" s="1"/>
  <c r="O138" i="4"/>
  <c r="P138" i="4" s="1"/>
  <c r="O140" i="4"/>
  <c r="P140" i="4" s="1"/>
  <c r="O142" i="4"/>
  <c r="P142" i="4" s="1"/>
  <c r="O144" i="4"/>
  <c r="P144" i="4" s="1"/>
  <c r="O146" i="4"/>
  <c r="P146" i="4" s="1"/>
  <c r="O148" i="4"/>
  <c r="P148" i="4" s="1"/>
  <c r="O150" i="4"/>
  <c r="P150" i="4" s="1"/>
  <c r="O152" i="4"/>
  <c r="P152" i="4" s="1"/>
  <c r="O154" i="4"/>
  <c r="P154" i="4" s="1"/>
  <c r="O156" i="4"/>
  <c r="P156" i="4" s="1"/>
  <c r="O83" i="4"/>
  <c r="P83" i="4" s="1"/>
  <c r="O85" i="4"/>
  <c r="P85" i="4" s="1"/>
  <c r="O87" i="4"/>
  <c r="P87" i="4" s="1"/>
  <c r="O89" i="4"/>
  <c r="P89" i="4" s="1"/>
  <c r="O91" i="4"/>
  <c r="P91" i="4" s="1"/>
  <c r="O93" i="4"/>
  <c r="P93" i="4" s="1"/>
  <c r="O95" i="4"/>
  <c r="P95" i="4" s="1"/>
  <c r="O97" i="4"/>
  <c r="P97" i="4" s="1"/>
  <c r="O99" i="4"/>
  <c r="P99" i="4" s="1"/>
  <c r="O101" i="4"/>
  <c r="P101" i="4" s="1"/>
  <c r="O103" i="4"/>
  <c r="P103" i="4" s="1"/>
  <c r="O105" i="4"/>
  <c r="P105" i="4" s="1"/>
  <c r="O107" i="4"/>
  <c r="P107" i="4" s="1"/>
  <c r="O109" i="4"/>
  <c r="P109" i="4" s="1"/>
  <c r="O111" i="4"/>
  <c r="P111" i="4" s="1"/>
  <c r="O113" i="4"/>
  <c r="P113" i="4" s="1"/>
  <c r="O115" i="4"/>
  <c r="P115" i="4" s="1"/>
  <c r="O117" i="4"/>
  <c r="P117" i="4" s="1"/>
  <c r="O119" i="4"/>
  <c r="P119" i="4" s="1"/>
  <c r="O121" i="4"/>
  <c r="P121" i="4" s="1"/>
  <c r="O123" i="4"/>
  <c r="P123" i="4" s="1"/>
  <c r="O125" i="4"/>
  <c r="P125" i="4" s="1"/>
  <c r="O127" i="4"/>
  <c r="P127" i="4" s="1"/>
  <c r="O129" i="4"/>
  <c r="P129" i="4" s="1"/>
  <c r="O131" i="4"/>
  <c r="P131" i="4" s="1"/>
  <c r="O133" i="4"/>
  <c r="P133" i="4" s="1"/>
  <c r="O135" i="4"/>
  <c r="P135" i="4" s="1"/>
  <c r="O137" i="4"/>
  <c r="P137" i="4" s="1"/>
  <c r="O139" i="4"/>
  <c r="P139" i="4" s="1"/>
  <c r="O141" i="4"/>
  <c r="P141" i="4" s="1"/>
  <c r="O143" i="4"/>
  <c r="P143" i="4" s="1"/>
  <c r="O145" i="4"/>
  <c r="P145" i="4" s="1"/>
  <c r="O147" i="4"/>
  <c r="P147" i="4" s="1"/>
  <c r="O149" i="4"/>
  <c r="P149" i="4" s="1"/>
  <c r="O151" i="4"/>
  <c r="P151" i="4" s="1"/>
  <c r="O153" i="4"/>
  <c r="P153" i="4" s="1"/>
  <c r="O155" i="4"/>
  <c r="P155" i="4" s="1"/>
  <c r="O157" i="4"/>
  <c r="P157" i="4" s="1"/>
  <c r="O158" i="4"/>
  <c r="P158" i="4" s="1"/>
  <c r="O160" i="4"/>
  <c r="P160" i="4" s="1"/>
  <c r="O162" i="4"/>
  <c r="P162" i="4" s="1"/>
  <c r="O164" i="4"/>
  <c r="P164" i="4" s="1"/>
  <c r="O159" i="4"/>
  <c r="P159" i="4" s="1"/>
  <c r="O161" i="4"/>
  <c r="P161" i="4" s="1"/>
  <c r="O163" i="4"/>
  <c r="P163" i="4" s="1"/>
  <c r="O165" i="4"/>
  <c r="P165" i="4" s="1"/>
  <c r="O303" i="4"/>
  <c r="P303" i="4" s="1"/>
  <c r="O367" i="4"/>
  <c r="P367" i="4" s="1"/>
  <c r="O271" i="4"/>
  <c r="P271" i="4" s="1"/>
  <c r="O399" i="4"/>
  <c r="P399" i="4" s="1"/>
  <c r="O335" i="4"/>
  <c r="P335" i="4" s="1"/>
  <c r="N24" i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N64" i="1" s="1"/>
  <c r="N65" i="1" s="1"/>
  <c r="N66" i="1" s="1"/>
  <c r="N67" i="1" s="1"/>
  <c r="N68" i="1" s="1"/>
  <c r="N69" i="1" s="1"/>
  <c r="N70" i="1" s="1"/>
  <c r="N71" i="1" s="1"/>
  <c r="N72" i="1" s="1"/>
  <c r="N73" i="1" s="1"/>
  <c r="N74" i="1" s="1"/>
  <c r="N75" i="1" s="1"/>
  <c r="N76" i="1" s="1"/>
  <c r="N77" i="1" s="1"/>
  <c r="N78" i="1" s="1"/>
  <c r="N79" i="1" s="1"/>
  <c r="N80" i="1" s="1"/>
  <c r="N81" i="1" s="1"/>
  <c r="N82" i="1" s="1"/>
  <c r="N83" i="1" s="1"/>
  <c r="N84" i="1" s="1"/>
  <c r="N85" i="1" s="1"/>
  <c r="N86" i="1" s="1"/>
  <c r="N87" i="1" s="1"/>
  <c r="N88" i="1" s="1"/>
  <c r="N89" i="1" s="1"/>
  <c r="N90" i="1" s="1"/>
  <c r="N91" i="1" s="1"/>
  <c r="N92" i="1" s="1"/>
  <c r="N93" i="1" s="1"/>
  <c r="N94" i="1" s="1"/>
  <c r="N95" i="1" s="1"/>
  <c r="N96" i="1" s="1"/>
  <c r="N97" i="1" s="1"/>
  <c r="N98" i="1" s="1"/>
  <c r="N99" i="1" s="1"/>
  <c r="N100" i="1" s="1"/>
  <c r="N101" i="1" s="1"/>
  <c r="N102" i="1" s="1"/>
  <c r="N103" i="1" s="1"/>
  <c r="N104" i="1" s="1"/>
  <c r="N105" i="1" s="1"/>
  <c r="N106" i="1" s="1"/>
  <c r="N107" i="1" s="1"/>
  <c r="N108" i="1" s="1"/>
  <c r="N109" i="1" s="1"/>
  <c r="N110" i="1" s="1"/>
  <c r="N111" i="1" s="1"/>
  <c r="N112" i="1" s="1"/>
  <c r="N113" i="1" s="1"/>
  <c r="N114" i="1" s="1"/>
  <c r="N115" i="1" s="1"/>
  <c r="N116" i="1" s="1"/>
  <c r="N117" i="1" s="1"/>
  <c r="N118" i="1" s="1"/>
  <c r="N119" i="1" s="1"/>
  <c r="N120" i="1" s="1"/>
  <c r="N121" i="1" s="1"/>
  <c r="N122" i="1" s="1"/>
  <c r="N123" i="1" s="1"/>
  <c r="N124" i="1" s="1"/>
  <c r="N125" i="1" s="1"/>
  <c r="N126" i="1" s="1"/>
  <c r="N127" i="1" s="1"/>
  <c r="N128" i="1" s="1"/>
  <c r="N129" i="1" s="1"/>
  <c r="N130" i="1" s="1"/>
  <c r="N131" i="1" s="1"/>
  <c r="N132" i="1" s="1"/>
  <c r="N133" i="1" s="1"/>
  <c r="N134" i="1" s="1"/>
  <c r="N135" i="1" s="1"/>
  <c r="N136" i="1" s="1"/>
  <c r="N137" i="1" s="1"/>
  <c r="N138" i="1" s="1"/>
  <c r="N139" i="1" s="1"/>
  <c r="N140" i="1" s="1"/>
  <c r="N141" i="1" s="1"/>
  <c r="N142" i="1" s="1"/>
  <c r="N143" i="1" s="1"/>
  <c r="N144" i="1" s="1"/>
  <c r="N145" i="1" s="1"/>
  <c r="N146" i="1" s="1"/>
  <c r="N147" i="1" s="1"/>
  <c r="N148" i="1" s="1"/>
  <c r="N149" i="1" s="1"/>
  <c r="O287" i="4"/>
  <c r="P287" i="4" s="1"/>
  <c r="O351" i="4"/>
  <c r="P351" i="4" s="1"/>
  <c r="O415" i="4"/>
  <c r="P415" i="4" s="1"/>
  <c r="O255" i="4"/>
  <c r="P255" i="4" s="1"/>
  <c r="O319" i="4"/>
  <c r="P319" i="4" s="1"/>
  <c r="O383" i="4"/>
  <c r="P383" i="4" s="1"/>
  <c r="O447" i="4"/>
  <c r="P447" i="4" s="1"/>
  <c r="P10" i="4"/>
  <c r="P14" i="4"/>
  <c r="P18" i="4"/>
  <c r="P22" i="4"/>
  <c r="P26" i="4"/>
  <c r="P30" i="4"/>
  <c r="P34" i="4"/>
  <c r="P38" i="4"/>
  <c r="P42" i="4"/>
  <c r="P46" i="4"/>
  <c r="P50" i="4"/>
  <c r="P54" i="4"/>
  <c r="P58" i="4"/>
  <c r="P62" i="4"/>
  <c r="P66" i="4"/>
  <c r="P70" i="4"/>
  <c r="P74" i="4"/>
  <c r="P78" i="4"/>
  <c r="P82" i="4"/>
  <c r="P12" i="4"/>
  <c r="P16" i="4"/>
  <c r="P20" i="4"/>
  <c r="P24" i="4"/>
  <c r="P28" i="4"/>
  <c r="P32" i="4"/>
  <c r="P36" i="4"/>
  <c r="P40" i="4"/>
  <c r="P44" i="4"/>
  <c r="P48" i="4"/>
  <c r="P52" i="4"/>
  <c r="P56" i="4"/>
  <c r="P60" i="4"/>
  <c r="P64" i="4"/>
  <c r="P68" i="4"/>
  <c r="P72" i="4"/>
  <c r="P76" i="4"/>
  <c r="P80" i="4"/>
  <c r="O463" i="4"/>
  <c r="P463" i="4" s="1"/>
  <c r="O431" i="4"/>
  <c r="P431" i="4" s="1"/>
  <c r="O527" i="4"/>
  <c r="P527" i="4" s="1"/>
  <c r="O263" i="4"/>
  <c r="P263" i="4" s="1"/>
  <c r="O295" i="4"/>
  <c r="P295" i="4" s="1"/>
  <c r="O327" i="4"/>
  <c r="P327" i="4" s="1"/>
  <c r="O359" i="4"/>
  <c r="P359" i="4" s="1"/>
  <c r="O391" i="4"/>
  <c r="P391" i="4" s="1"/>
  <c r="O423" i="4"/>
  <c r="P423" i="4" s="1"/>
  <c r="O455" i="4"/>
  <c r="P455" i="4" s="1"/>
  <c r="O559" i="4"/>
  <c r="P559" i="4" s="1"/>
  <c r="O279" i="4"/>
  <c r="P279" i="4" s="1"/>
  <c r="O311" i="4"/>
  <c r="P311" i="4" s="1"/>
  <c r="O343" i="4"/>
  <c r="P343" i="4" s="1"/>
  <c r="O375" i="4"/>
  <c r="P375" i="4" s="1"/>
  <c r="O407" i="4"/>
  <c r="P407" i="4" s="1"/>
  <c r="O439" i="4"/>
  <c r="P439" i="4" s="1"/>
  <c r="O495" i="4"/>
  <c r="P495" i="4" s="1"/>
  <c r="O511" i="4"/>
  <c r="P511" i="4" s="1"/>
  <c r="O575" i="4"/>
  <c r="P575" i="4" s="1"/>
  <c r="O479" i="4"/>
  <c r="P479" i="4" s="1"/>
  <c r="O543" i="4"/>
  <c r="P543" i="4" s="1"/>
  <c r="P17" i="4"/>
  <c r="P25" i="4"/>
  <c r="P33" i="4"/>
  <c r="P41" i="4"/>
  <c r="P49" i="4"/>
  <c r="P57" i="4"/>
  <c r="P61" i="4"/>
  <c r="P69" i="4"/>
  <c r="P77" i="4"/>
  <c r="P13" i="4"/>
  <c r="P21" i="4"/>
  <c r="P29" i="4"/>
  <c r="P37" i="4"/>
  <c r="P45" i="4"/>
  <c r="P53" i="4"/>
  <c r="P65" i="4"/>
  <c r="P73" i="4"/>
  <c r="P81" i="4"/>
  <c r="O487" i="4"/>
  <c r="P487" i="4" s="1"/>
  <c r="O519" i="4"/>
  <c r="P519" i="4" s="1"/>
  <c r="O551" i="4"/>
  <c r="P551" i="4" s="1"/>
  <c r="O583" i="4"/>
  <c r="P583" i="4" s="1"/>
  <c r="O471" i="4"/>
  <c r="P471" i="4" s="1"/>
  <c r="O503" i="4"/>
  <c r="P503" i="4" s="1"/>
  <c r="O535" i="4"/>
  <c r="P535" i="4" s="1"/>
  <c r="O567" i="4"/>
  <c r="P567" i="4" s="1"/>
  <c r="O251" i="4"/>
  <c r="P251" i="4" s="1"/>
  <c r="O267" i="4"/>
  <c r="P267" i="4" s="1"/>
  <c r="O283" i="4"/>
  <c r="P283" i="4" s="1"/>
  <c r="O299" i="4"/>
  <c r="P299" i="4" s="1"/>
  <c r="O315" i="4"/>
  <c r="P315" i="4" s="1"/>
  <c r="O331" i="4"/>
  <c r="P331" i="4" s="1"/>
  <c r="O347" i="4"/>
  <c r="P347" i="4" s="1"/>
  <c r="O363" i="4"/>
  <c r="P363" i="4" s="1"/>
  <c r="O379" i="4"/>
  <c r="P379" i="4" s="1"/>
  <c r="O395" i="4"/>
  <c r="P395" i="4" s="1"/>
  <c r="O411" i="4"/>
  <c r="P411" i="4" s="1"/>
  <c r="O427" i="4"/>
  <c r="P427" i="4" s="1"/>
  <c r="O443" i="4"/>
  <c r="P443" i="4" s="1"/>
  <c r="O459" i="4"/>
  <c r="P459" i="4" s="1"/>
  <c r="O475" i="4"/>
  <c r="P475" i="4" s="1"/>
  <c r="O491" i="4"/>
  <c r="P491" i="4" s="1"/>
  <c r="O507" i="4"/>
  <c r="P507" i="4" s="1"/>
  <c r="O523" i="4"/>
  <c r="P523" i="4" s="1"/>
  <c r="O539" i="4"/>
  <c r="P539" i="4" s="1"/>
  <c r="O555" i="4"/>
  <c r="P555" i="4" s="1"/>
  <c r="O571" i="4"/>
  <c r="P571" i="4" s="1"/>
  <c r="O587" i="4"/>
  <c r="P587" i="4" s="1"/>
  <c r="O259" i="4"/>
  <c r="P259" i="4" s="1"/>
  <c r="O275" i="4"/>
  <c r="P275" i="4" s="1"/>
  <c r="O291" i="4"/>
  <c r="P291" i="4" s="1"/>
  <c r="O307" i="4"/>
  <c r="P307" i="4" s="1"/>
  <c r="O323" i="4"/>
  <c r="P323" i="4" s="1"/>
  <c r="O339" i="4"/>
  <c r="P339" i="4" s="1"/>
  <c r="O355" i="4"/>
  <c r="P355" i="4" s="1"/>
  <c r="O371" i="4"/>
  <c r="P371" i="4" s="1"/>
  <c r="O387" i="4"/>
  <c r="P387" i="4" s="1"/>
  <c r="O403" i="4"/>
  <c r="P403" i="4" s="1"/>
  <c r="O419" i="4"/>
  <c r="P419" i="4" s="1"/>
  <c r="O435" i="4"/>
  <c r="P435" i="4" s="1"/>
  <c r="O451" i="4"/>
  <c r="P451" i="4" s="1"/>
  <c r="O467" i="4"/>
  <c r="P467" i="4" s="1"/>
  <c r="O483" i="4"/>
  <c r="P483" i="4" s="1"/>
  <c r="O499" i="4"/>
  <c r="P499" i="4" s="1"/>
  <c r="O515" i="4"/>
  <c r="P515" i="4" s="1"/>
  <c r="O531" i="4"/>
  <c r="P531" i="4" s="1"/>
  <c r="O547" i="4"/>
  <c r="P547" i="4" s="1"/>
  <c r="O563" i="4"/>
  <c r="P563" i="4" s="1"/>
  <c r="O1009" i="4"/>
  <c r="P1009" i="4" s="1"/>
  <c r="O758" i="4"/>
  <c r="P758" i="4" s="1"/>
  <c r="O756" i="4"/>
  <c r="P756" i="4" s="1"/>
  <c r="O754" i="4"/>
  <c r="P754" i="4" s="1"/>
  <c r="O752" i="4"/>
  <c r="P752" i="4" s="1"/>
  <c r="O750" i="4"/>
  <c r="P750" i="4" s="1"/>
  <c r="O748" i="4"/>
  <c r="P748" i="4" s="1"/>
  <c r="O746" i="4"/>
  <c r="P746" i="4" s="1"/>
  <c r="O744" i="4"/>
  <c r="P744" i="4" s="1"/>
  <c r="O742" i="4"/>
  <c r="P742" i="4" s="1"/>
  <c r="O740" i="4"/>
  <c r="P740" i="4" s="1"/>
  <c r="O738" i="4"/>
  <c r="P738" i="4" s="1"/>
  <c r="O736" i="4"/>
  <c r="P736" i="4" s="1"/>
  <c r="O734" i="4"/>
  <c r="P734" i="4" s="1"/>
  <c r="O732" i="4"/>
  <c r="P732" i="4" s="1"/>
  <c r="O730" i="4"/>
  <c r="P730" i="4" s="1"/>
  <c r="O728" i="4"/>
  <c r="P728" i="4" s="1"/>
  <c r="O726" i="4"/>
  <c r="P726" i="4" s="1"/>
  <c r="O724" i="4"/>
  <c r="P724" i="4" s="1"/>
  <c r="O722" i="4"/>
  <c r="P722" i="4" s="1"/>
  <c r="O720" i="4"/>
  <c r="P720" i="4" s="1"/>
  <c r="O718" i="4"/>
  <c r="P718" i="4" s="1"/>
  <c r="O716" i="4"/>
  <c r="P716" i="4" s="1"/>
  <c r="O714" i="4"/>
  <c r="P714" i="4" s="1"/>
  <c r="O712" i="4"/>
  <c r="P712" i="4" s="1"/>
  <c r="O710" i="4"/>
  <c r="P710" i="4" s="1"/>
  <c r="O708" i="4"/>
  <c r="P708" i="4" s="1"/>
  <c r="O706" i="4"/>
  <c r="P706" i="4" s="1"/>
  <c r="O704" i="4"/>
  <c r="P704" i="4" s="1"/>
  <c r="O702" i="4"/>
  <c r="P702" i="4" s="1"/>
  <c r="O700" i="4"/>
  <c r="P700" i="4" s="1"/>
  <c r="O698" i="4"/>
  <c r="P698" i="4" s="1"/>
  <c r="O696" i="4"/>
  <c r="P696" i="4" s="1"/>
  <c r="O694" i="4"/>
  <c r="P694" i="4" s="1"/>
  <c r="O692" i="4"/>
  <c r="P692" i="4" s="1"/>
  <c r="O690" i="4"/>
  <c r="P690" i="4" s="1"/>
  <c r="O688" i="4"/>
  <c r="P688" i="4" s="1"/>
  <c r="O686" i="4"/>
  <c r="P686" i="4" s="1"/>
  <c r="O684" i="4"/>
  <c r="P684" i="4" s="1"/>
  <c r="O682" i="4"/>
  <c r="P682" i="4" s="1"/>
  <c r="O680" i="4"/>
  <c r="P680" i="4" s="1"/>
  <c r="O678" i="4"/>
  <c r="P678" i="4" s="1"/>
  <c r="O676" i="4"/>
  <c r="P676" i="4" s="1"/>
  <c r="O674" i="4"/>
  <c r="P674" i="4" s="1"/>
  <c r="O672" i="4"/>
  <c r="P672" i="4" s="1"/>
  <c r="O670" i="4"/>
  <c r="O668" i="4"/>
  <c r="P668" i="4" s="1"/>
  <c r="O666" i="4"/>
  <c r="P666" i="4" s="1"/>
  <c r="O664" i="4"/>
  <c r="P664" i="4" s="1"/>
  <c r="O662" i="4"/>
  <c r="P662" i="4" s="1"/>
  <c r="O660" i="4"/>
  <c r="P660" i="4" s="1"/>
  <c r="O658" i="4"/>
  <c r="P658" i="4" s="1"/>
  <c r="O656" i="4"/>
  <c r="P656" i="4" s="1"/>
  <c r="O654" i="4"/>
  <c r="P654" i="4" s="1"/>
  <c r="O652" i="4"/>
  <c r="P652" i="4" s="1"/>
  <c r="O650" i="4"/>
  <c r="P650" i="4" s="1"/>
  <c r="O648" i="4"/>
  <c r="P648" i="4" s="1"/>
  <c r="O646" i="4"/>
  <c r="P646" i="4" s="1"/>
  <c r="O644" i="4"/>
  <c r="P644" i="4" s="1"/>
  <c r="O642" i="4"/>
  <c r="P642" i="4" s="1"/>
  <c r="O640" i="4"/>
  <c r="P640" i="4" s="1"/>
  <c r="O638" i="4"/>
  <c r="P638" i="4" s="1"/>
  <c r="O636" i="4"/>
  <c r="P636" i="4" s="1"/>
  <c r="O634" i="4"/>
  <c r="P634" i="4" s="1"/>
  <c r="O632" i="4"/>
  <c r="P632" i="4" s="1"/>
  <c r="O630" i="4"/>
  <c r="P630" i="4" s="1"/>
  <c r="O628" i="4"/>
  <c r="P628" i="4" s="1"/>
  <c r="O626" i="4"/>
  <c r="P626" i="4" s="1"/>
  <c r="O624" i="4"/>
  <c r="P624" i="4" s="1"/>
  <c r="O622" i="4"/>
  <c r="P622" i="4" s="1"/>
  <c r="O620" i="4"/>
  <c r="P620" i="4" s="1"/>
  <c r="O618" i="4"/>
  <c r="P618" i="4" s="1"/>
  <c r="O616" i="4"/>
  <c r="P616" i="4" s="1"/>
  <c r="O614" i="4"/>
  <c r="P614" i="4" s="1"/>
  <c r="O612" i="4"/>
  <c r="P612" i="4" s="1"/>
  <c r="O610" i="4"/>
  <c r="P610" i="4" s="1"/>
  <c r="O608" i="4"/>
  <c r="P608" i="4" s="1"/>
  <c r="O606" i="4"/>
  <c r="P606" i="4" s="1"/>
  <c r="O604" i="4"/>
  <c r="P604" i="4" s="1"/>
  <c r="O602" i="4"/>
  <c r="P602" i="4" s="1"/>
  <c r="O600" i="4"/>
  <c r="P600" i="4" s="1"/>
  <c r="O598" i="4"/>
  <c r="P598" i="4" s="1"/>
  <c r="O596" i="4"/>
  <c r="P596" i="4" s="1"/>
  <c r="O594" i="4"/>
  <c r="P594" i="4" s="1"/>
  <c r="O592" i="4"/>
  <c r="P592" i="4" s="1"/>
  <c r="O590" i="4"/>
  <c r="P590" i="4" s="1"/>
  <c r="O759" i="4"/>
  <c r="P759" i="4" s="1"/>
  <c r="O757" i="4"/>
  <c r="P757" i="4" s="1"/>
  <c r="O755" i="4"/>
  <c r="P755" i="4" s="1"/>
  <c r="O753" i="4"/>
  <c r="P753" i="4" s="1"/>
  <c r="O751" i="4"/>
  <c r="P751" i="4" s="1"/>
  <c r="O749" i="4"/>
  <c r="P749" i="4" s="1"/>
  <c r="O747" i="4"/>
  <c r="P747" i="4" s="1"/>
  <c r="O745" i="4"/>
  <c r="P745" i="4" s="1"/>
  <c r="O743" i="4"/>
  <c r="P743" i="4" s="1"/>
  <c r="O741" i="4"/>
  <c r="P741" i="4" s="1"/>
  <c r="O739" i="4"/>
  <c r="P739" i="4" s="1"/>
  <c r="O737" i="4"/>
  <c r="P737" i="4" s="1"/>
  <c r="O735" i="4"/>
  <c r="P735" i="4" s="1"/>
  <c r="O733" i="4"/>
  <c r="P733" i="4" s="1"/>
  <c r="O731" i="4"/>
  <c r="P731" i="4" s="1"/>
  <c r="O729" i="4"/>
  <c r="P729" i="4" s="1"/>
  <c r="O727" i="4"/>
  <c r="P727" i="4" s="1"/>
  <c r="O725" i="4"/>
  <c r="P725" i="4" s="1"/>
  <c r="O723" i="4"/>
  <c r="P723" i="4" s="1"/>
  <c r="O721" i="4"/>
  <c r="P721" i="4" s="1"/>
  <c r="O719" i="4"/>
  <c r="P719" i="4" s="1"/>
  <c r="O717" i="4"/>
  <c r="P717" i="4" s="1"/>
  <c r="O715" i="4"/>
  <c r="P715" i="4" s="1"/>
  <c r="O713" i="4"/>
  <c r="P713" i="4" s="1"/>
  <c r="O711" i="4"/>
  <c r="P711" i="4" s="1"/>
  <c r="O709" i="4"/>
  <c r="P709" i="4" s="1"/>
  <c r="O707" i="4"/>
  <c r="P707" i="4" s="1"/>
  <c r="O705" i="4"/>
  <c r="P705" i="4" s="1"/>
  <c r="O703" i="4"/>
  <c r="P703" i="4" s="1"/>
  <c r="O701" i="4"/>
  <c r="P701" i="4" s="1"/>
  <c r="O699" i="4"/>
  <c r="P699" i="4" s="1"/>
  <c r="O697" i="4"/>
  <c r="P697" i="4" s="1"/>
  <c r="O695" i="4"/>
  <c r="P695" i="4" s="1"/>
  <c r="O693" i="4"/>
  <c r="P693" i="4" s="1"/>
  <c r="O691" i="4"/>
  <c r="P691" i="4" s="1"/>
  <c r="O689" i="4"/>
  <c r="P689" i="4" s="1"/>
  <c r="O687" i="4"/>
  <c r="P687" i="4" s="1"/>
  <c r="O685" i="4"/>
  <c r="P685" i="4" s="1"/>
  <c r="O683" i="4"/>
  <c r="P683" i="4" s="1"/>
  <c r="O681" i="4"/>
  <c r="P681" i="4" s="1"/>
  <c r="O679" i="4"/>
  <c r="P679" i="4" s="1"/>
  <c r="O677" i="4"/>
  <c r="P677" i="4" s="1"/>
  <c r="O675" i="4"/>
  <c r="P675" i="4" s="1"/>
  <c r="O673" i="4"/>
  <c r="P673" i="4" s="1"/>
  <c r="O671" i="4"/>
  <c r="P671" i="4" s="1"/>
  <c r="O669" i="4"/>
  <c r="P669" i="4" s="1"/>
  <c r="O667" i="4"/>
  <c r="P667" i="4" s="1"/>
  <c r="O665" i="4"/>
  <c r="P665" i="4" s="1"/>
  <c r="O663" i="4"/>
  <c r="P663" i="4" s="1"/>
  <c r="O661" i="4"/>
  <c r="P661" i="4" s="1"/>
  <c r="O659" i="4"/>
  <c r="P659" i="4" s="1"/>
  <c r="O657" i="4"/>
  <c r="P657" i="4" s="1"/>
  <c r="O655" i="4"/>
  <c r="P655" i="4" s="1"/>
  <c r="O653" i="4"/>
  <c r="P653" i="4" s="1"/>
  <c r="O651" i="4"/>
  <c r="P651" i="4" s="1"/>
  <c r="O649" i="4"/>
  <c r="P649" i="4" s="1"/>
  <c r="O647" i="4"/>
  <c r="P647" i="4" s="1"/>
  <c r="O645" i="4"/>
  <c r="P645" i="4" s="1"/>
  <c r="O643" i="4"/>
  <c r="P643" i="4" s="1"/>
  <c r="O641" i="4"/>
  <c r="P641" i="4" s="1"/>
  <c r="O639" i="4"/>
  <c r="P639" i="4" s="1"/>
  <c r="O637" i="4"/>
  <c r="P637" i="4" s="1"/>
  <c r="O635" i="4"/>
  <c r="P635" i="4" s="1"/>
  <c r="O633" i="4"/>
  <c r="P633" i="4" s="1"/>
  <c r="O631" i="4"/>
  <c r="P631" i="4" s="1"/>
  <c r="O629" i="4"/>
  <c r="P629" i="4" s="1"/>
  <c r="O627" i="4"/>
  <c r="P627" i="4" s="1"/>
  <c r="O625" i="4"/>
  <c r="P625" i="4" s="1"/>
  <c r="O623" i="4"/>
  <c r="P623" i="4" s="1"/>
  <c r="O621" i="4"/>
  <c r="P621" i="4" s="1"/>
  <c r="O619" i="4"/>
  <c r="P619" i="4" s="1"/>
  <c r="O617" i="4"/>
  <c r="P617" i="4" s="1"/>
  <c r="O615" i="4"/>
  <c r="P615" i="4" s="1"/>
  <c r="O613" i="4"/>
  <c r="P613" i="4" s="1"/>
  <c r="O611" i="4"/>
  <c r="P611" i="4" s="1"/>
  <c r="O609" i="4"/>
  <c r="P609" i="4" s="1"/>
  <c r="O607" i="4"/>
  <c r="P607" i="4" s="1"/>
  <c r="O605" i="4"/>
  <c r="P605" i="4" s="1"/>
  <c r="O603" i="4"/>
  <c r="P603" i="4" s="1"/>
  <c r="O601" i="4"/>
  <c r="P601" i="4" s="1"/>
  <c r="O599" i="4"/>
  <c r="P599" i="4" s="1"/>
  <c r="O597" i="4"/>
  <c r="P597" i="4" s="1"/>
  <c r="O595" i="4"/>
  <c r="P595" i="4" s="1"/>
  <c r="O593" i="4"/>
  <c r="P593" i="4" s="1"/>
  <c r="O591" i="4"/>
  <c r="P591" i="4" s="1"/>
  <c r="O588" i="4"/>
  <c r="P588" i="4" s="1"/>
  <c r="O586" i="4"/>
  <c r="P586" i="4" s="1"/>
  <c r="O584" i="4"/>
  <c r="P584" i="4" s="1"/>
  <c r="O582" i="4"/>
  <c r="P582" i="4" s="1"/>
  <c r="O580" i="4"/>
  <c r="P580" i="4" s="1"/>
  <c r="O578" i="4"/>
  <c r="P578" i="4" s="1"/>
  <c r="O576" i="4"/>
  <c r="P576" i="4" s="1"/>
  <c r="O574" i="4"/>
  <c r="P574" i="4" s="1"/>
  <c r="O572" i="4"/>
  <c r="P572" i="4" s="1"/>
  <c r="O570" i="4"/>
  <c r="P570" i="4" s="1"/>
  <c r="O568" i="4"/>
  <c r="P568" i="4" s="1"/>
  <c r="O566" i="4"/>
  <c r="P566" i="4" s="1"/>
  <c r="O564" i="4"/>
  <c r="P564" i="4" s="1"/>
  <c r="O562" i="4"/>
  <c r="P562" i="4" s="1"/>
  <c r="O560" i="4"/>
  <c r="P560" i="4" s="1"/>
  <c r="O558" i="4"/>
  <c r="P558" i="4" s="1"/>
  <c r="O556" i="4"/>
  <c r="P556" i="4" s="1"/>
  <c r="O554" i="4"/>
  <c r="P554" i="4" s="1"/>
  <c r="O552" i="4"/>
  <c r="P552" i="4" s="1"/>
  <c r="O550" i="4"/>
  <c r="P550" i="4" s="1"/>
  <c r="O548" i="4"/>
  <c r="P548" i="4" s="1"/>
  <c r="O546" i="4"/>
  <c r="P546" i="4" s="1"/>
  <c r="O544" i="4"/>
  <c r="P544" i="4" s="1"/>
  <c r="O542" i="4"/>
  <c r="P542" i="4" s="1"/>
  <c r="O540" i="4"/>
  <c r="P540" i="4" s="1"/>
  <c r="O538" i="4"/>
  <c r="P538" i="4" s="1"/>
  <c r="O536" i="4"/>
  <c r="P536" i="4" s="1"/>
  <c r="O534" i="4"/>
  <c r="P534" i="4" s="1"/>
  <c r="O532" i="4"/>
  <c r="P532" i="4" s="1"/>
  <c r="O530" i="4"/>
  <c r="P530" i="4" s="1"/>
  <c r="O528" i="4"/>
  <c r="P528" i="4" s="1"/>
  <c r="O526" i="4"/>
  <c r="P526" i="4" s="1"/>
  <c r="O524" i="4"/>
  <c r="P524" i="4" s="1"/>
  <c r="O522" i="4"/>
  <c r="P522" i="4" s="1"/>
  <c r="O520" i="4"/>
  <c r="P520" i="4" s="1"/>
  <c r="O518" i="4"/>
  <c r="P518" i="4" s="1"/>
  <c r="O516" i="4"/>
  <c r="P516" i="4" s="1"/>
  <c r="O514" i="4"/>
  <c r="P514" i="4" s="1"/>
  <c r="O512" i="4"/>
  <c r="P512" i="4" s="1"/>
  <c r="O510" i="4"/>
  <c r="P510" i="4" s="1"/>
  <c r="O508" i="4"/>
  <c r="P508" i="4" s="1"/>
  <c r="O506" i="4"/>
  <c r="P506" i="4" s="1"/>
  <c r="O504" i="4"/>
  <c r="P504" i="4" s="1"/>
  <c r="O502" i="4"/>
  <c r="P502" i="4" s="1"/>
  <c r="O500" i="4"/>
  <c r="P500" i="4" s="1"/>
  <c r="O498" i="4"/>
  <c r="P498" i="4" s="1"/>
  <c r="O496" i="4"/>
  <c r="P496" i="4" s="1"/>
  <c r="O494" i="4"/>
  <c r="P494" i="4" s="1"/>
  <c r="O492" i="4"/>
  <c r="P492" i="4" s="1"/>
  <c r="O490" i="4"/>
  <c r="P490" i="4" s="1"/>
  <c r="O488" i="4"/>
  <c r="P488" i="4" s="1"/>
  <c r="O486" i="4"/>
  <c r="P486" i="4" s="1"/>
  <c r="O484" i="4"/>
  <c r="P484" i="4" s="1"/>
  <c r="O482" i="4"/>
  <c r="P482" i="4" s="1"/>
  <c r="O480" i="4"/>
  <c r="P480" i="4" s="1"/>
  <c r="O478" i="4"/>
  <c r="P478" i="4" s="1"/>
  <c r="O476" i="4"/>
  <c r="P476" i="4" s="1"/>
  <c r="O474" i="4"/>
  <c r="P474" i="4" s="1"/>
  <c r="O472" i="4"/>
  <c r="P472" i="4" s="1"/>
  <c r="O470" i="4"/>
  <c r="P470" i="4" s="1"/>
  <c r="O468" i="4"/>
  <c r="P468" i="4" s="1"/>
  <c r="O466" i="4"/>
  <c r="P466" i="4" s="1"/>
  <c r="O464" i="4"/>
  <c r="P464" i="4" s="1"/>
  <c r="O462" i="4"/>
  <c r="P462" i="4" s="1"/>
  <c r="O460" i="4"/>
  <c r="P460" i="4" s="1"/>
  <c r="O458" i="4"/>
  <c r="P458" i="4" s="1"/>
  <c r="O456" i="4"/>
  <c r="P456" i="4" s="1"/>
  <c r="O454" i="4"/>
  <c r="P454" i="4" s="1"/>
  <c r="O452" i="4"/>
  <c r="P452" i="4" s="1"/>
  <c r="O450" i="4"/>
  <c r="P450" i="4" s="1"/>
  <c r="O448" i="4"/>
  <c r="P448" i="4" s="1"/>
  <c r="O446" i="4"/>
  <c r="P446" i="4" s="1"/>
  <c r="O444" i="4"/>
  <c r="P444" i="4" s="1"/>
  <c r="O442" i="4"/>
  <c r="P442" i="4" s="1"/>
  <c r="O440" i="4"/>
  <c r="P440" i="4" s="1"/>
  <c r="O438" i="4"/>
  <c r="P438" i="4" s="1"/>
  <c r="O436" i="4"/>
  <c r="P436" i="4" s="1"/>
  <c r="O434" i="4"/>
  <c r="P434" i="4" s="1"/>
  <c r="O432" i="4"/>
  <c r="P432" i="4" s="1"/>
  <c r="O430" i="4"/>
  <c r="P430" i="4" s="1"/>
  <c r="O428" i="4"/>
  <c r="P428" i="4" s="1"/>
  <c r="O426" i="4"/>
  <c r="P426" i="4" s="1"/>
  <c r="O424" i="4"/>
  <c r="P424" i="4" s="1"/>
  <c r="O422" i="4"/>
  <c r="P422" i="4" s="1"/>
  <c r="O420" i="4"/>
  <c r="P420" i="4" s="1"/>
  <c r="O418" i="4"/>
  <c r="P418" i="4" s="1"/>
  <c r="O416" i="4"/>
  <c r="P416" i="4" s="1"/>
  <c r="O414" i="4"/>
  <c r="P414" i="4" s="1"/>
  <c r="O412" i="4"/>
  <c r="P412" i="4" s="1"/>
  <c r="O410" i="4"/>
  <c r="P410" i="4" s="1"/>
  <c r="O408" i="4"/>
  <c r="P408" i="4" s="1"/>
  <c r="O406" i="4"/>
  <c r="P406" i="4" s="1"/>
  <c r="O404" i="4"/>
  <c r="P404" i="4" s="1"/>
  <c r="O402" i="4"/>
  <c r="P402" i="4" s="1"/>
  <c r="O400" i="4"/>
  <c r="P400" i="4" s="1"/>
  <c r="O398" i="4"/>
  <c r="P398" i="4" s="1"/>
  <c r="O396" i="4"/>
  <c r="P396" i="4" s="1"/>
  <c r="O394" i="4"/>
  <c r="P394" i="4" s="1"/>
  <c r="O392" i="4"/>
  <c r="P392" i="4" s="1"/>
  <c r="O390" i="4"/>
  <c r="P390" i="4" s="1"/>
  <c r="O388" i="4"/>
  <c r="P388" i="4" s="1"/>
  <c r="O386" i="4"/>
  <c r="P386" i="4" s="1"/>
  <c r="O384" i="4"/>
  <c r="P384" i="4" s="1"/>
  <c r="O382" i="4"/>
  <c r="P382" i="4" s="1"/>
  <c r="O380" i="4"/>
  <c r="P380" i="4" s="1"/>
  <c r="O378" i="4"/>
  <c r="P378" i="4" s="1"/>
  <c r="O376" i="4"/>
  <c r="P376" i="4" s="1"/>
  <c r="O374" i="4"/>
  <c r="P374" i="4" s="1"/>
  <c r="O372" i="4"/>
  <c r="P372" i="4" s="1"/>
  <c r="O370" i="4"/>
  <c r="P370" i="4" s="1"/>
  <c r="O368" i="4"/>
  <c r="P368" i="4" s="1"/>
  <c r="O366" i="4"/>
  <c r="P366" i="4" s="1"/>
  <c r="O364" i="4"/>
  <c r="P364" i="4" s="1"/>
  <c r="O362" i="4"/>
  <c r="P362" i="4" s="1"/>
  <c r="O360" i="4"/>
  <c r="P360" i="4" s="1"/>
  <c r="O358" i="4"/>
  <c r="P358" i="4" s="1"/>
  <c r="O356" i="4"/>
  <c r="P356" i="4" s="1"/>
  <c r="O354" i="4"/>
  <c r="P354" i="4" s="1"/>
  <c r="O352" i="4"/>
  <c r="P352" i="4" s="1"/>
  <c r="O350" i="4"/>
  <c r="P350" i="4" s="1"/>
  <c r="O348" i="4"/>
  <c r="P348" i="4" s="1"/>
  <c r="O346" i="4"/>
  <c r="P346" i="4" s="1"/>
  <c r="O344" i="4"/>
  <c r="P344" i="4" s="1"/>
  <c r="O342" i="4"/>
  <c r="P342" i="4" s="1"/>
  <c r="O340" i="4"/>
  <c r="P340" i="4" s="1"/>
  <c r="O338" i="4"/>
  <c r="P338" i="4" s="1"/>
  <c r="O336" i="4"/>
  <c r="P336" i="4" s="1"/>
  <c r="O334" i="4"/>
  <c r="P334" i="4" s="1"/>
  <c r="O332" i="4"/>
  <c r="P332" i="4" s="1"/>
  <c r="O330" i="4"/>
  <c r="P330" i="4" s="1"/>
  <c r="O328" i="4"/>
  <c r="P328" i="4" s="1"/>
  <c r="O326" i="4"/>
  <c r="P326" i="4" s="1"/>
  <c r="O324" i="4"/>
  <c r="P324" i="4" s="1"/>
  <c r="O322" i="4"/>
  <c r="P322" i="4" s="1"/>
  <c r="O320" i="4"/>
  <c r="P320" i="4" s="1"/>
  <c r="O318" i="4"/>
  <c r="P318" i="4" s="1"/>
  <c r="O316" i="4"/>
  <c r="P316" i="4" s="1"/>
  <c r="O314" i="4"/>
  <c r="P314" i="4" s="1"/>
  <c r="O312" i="4"/>
  <c r="P312" i="4" s="1"/>
  <c r="O310" i="4"/>
  <c r="P310" i="4" s="1"/>
  <c r="O308" i="4"/>
  <c r="P308" i="4" s="1"/>
  <c r="O306" i="4"/>
  <c r="P306" i="4" s="1"/>
  <c r="O304" i="4"/>
  <c r="P304" i="4" s="1"/>
  <c r="O302" i="4"/>
  <c r="P302" i="4" s="1"/>
  <c r="O300" i="4"/>
  <c r="P300" i="4" s="1"/>
  <c r="O298" i="4"/>
  <c r="P298" i="4" s="1"/>
  <c r="O296" i="4"/>
  <c r="P296" i="4" s="1"/>
  <c r="O294" i="4"/>
  <c r="P294" i="4" s="1"/>
  <c r="O292" i="4"/>
  <c r="P292" i="4" s="1"/>
  <c r="O290" i="4"/>
  <c r="P290" i="4" s="1"/>
  <c r="O288" i="4"/>
  <c r="P288" i="4" s="1"/>
  <c r="O286" i="4"/>
  <c r="P286" i="4" s="1"/>
  <c r="O284" i="4"/>
  <c r="P284" i="4" s="1"/>
  <c r="O282" i="4"/>
  <c r="P282" i="4" s="1"/>
  <c r="O280" i="4"/>
  <c r="P280" i="4" s="1"/>
  <c r="O278" i="4"/>
  <c r="P278" i="4" s="1"/>
  <c r="O276" i="4"/>
  <c r="P276" i="4" s="1"/>
  <c r="O274" i="4"/>
  <c r="P274" i="4" s="1"/>
  <c r="O272" i="4"/>
  <c r="P272" i="4" s="1"/>
  <c r="O270" i="4"/>
  <c r="P270" i="4" s="1"/>
  <c r="O268" i="4"/>
  <c r="P268" i="4" s="1"/>
  <c r="O266" i="4"/>
  <c r="P266" i="4" s="1"/>
  <c r="O264" i="4"/>
  <c r="P264" i="4" s="1"/>
  <c r="O262" i="4"/>
  <c r="P262" i="4" s="1"/>
  <c r="O260" i="4"/>
  <c r="P260" i="4" s="1"/>
  <c r="O258" i="4"/>
  <c r="P258" i="4" s="1"/>
  <c r="O256" i="4"/>
  <c r="P256" i="4" s="1"/>
  <c r="O254" i="4"/>
  <c r="P254" i="4" s="1"/>
  <c r="O252" i="4"/>
  <c r="P252" i="4" s="1"/>
  <c r="O250" i="4"/>
  <c r="P250" i="4" s="1"/>
  <c r="O589" i="4"/>
  <c r="P589" i="4" s="1"/>
  <c r="O581" i="4"/>
  <c r="P581" i="4" s="1"/>
  <c r="O573" i="4"/>
  <c r="P573" i="4" s="1"/>
  <c r="O565" i="4"/>
  <c r="P565" i="4" s="1"/>
  <c r="O557" i="4"/>
  <c r="P557" i="4" s="1"/>
  <c r="O549" i="4"/>
  <c r="P549" i="4" s="1"/>
  <c r="O541" i="4"/>
  <c r="P541" i="4" s="1"/>
  <c r="O533" i="4"/>
  <c r="P533" i="4" s="1"/>
  <c r="O525" i="4"/>
  <c r="P525" i="4" s="1"/>
  <c r="O517" i="4"/>
  <c r="P517" i="4" s="1"/>
  <c r="O509" i="4"/>
  <c r="P509" i="4" s="1"/>
  <c r="O501" i="4"/>
  <c r="P501" i="4" s="1"/>
  <c r="O493" i="4"/>
  <c r="P493" i="4" s="1"/>
  <c r="O485" i="4"/>
  <c r="P485" i="4" s="1"/>
  <c r="O477" i="4"/>
  <c r="P477" i="4" s="1"/>
  <c r="O469" i="4"/>
  <c r="P469" i="4" s="1"/>
  <c r="O461" i="4"/>
  <c r="P461" i="4" s="1"/>
  <c r="O453" i="4"/>
  <c r="P453" i="4" s="1"/>
  <c r="O445" i="4"/>
  <c r="P445" i="4" s="1"/>
  <c r="O437" i="4"/>
  <c r="P437" i="4" s="1"/>
  <c r="O429" i="4"/>
  <c r="P429" i="4" s="1"/>
  <c r="O421" i="4"/>
  <c r="P421" i="4" s="1"/>
  <c r="O413" i="4"/>
  <c r="P413" i="4" s="1"/>
  <c r="O405" i="4"/>
  <c r="P405" i="4" s="1"/>
  <c r="O397" i="4"/>
  <c r="P397" i="4" s="1"/>
  <c r="O389" i="4"/>
  <c r="P389" i="4" s="1"/>
  <c r="O381" i="4"/>
  <c r="P381" i="4" s="1"/>
  <c r="O373" i="4"/>
  <c r="P373" i="4" s="1"/>
  <c r="O365" i="4"/>
  <c r="P365" i="4" s="1"/>
  <c r="O357" i="4"/>
  <c r="P357" i="4" s="1"/>
  <c r="O349" i="4"/>
  <c r="P349" i="4" s="1"/>
  <c r="O341" i="4"/>
  <c r="P341" i="4" s="1"/>
  <c r="O333" i="4"/>
  <c r="P333" i="4" s="1"/>
  <c r="O325" i="4"/>
  <c r="P325" i="4" s="1"/>
  <c r="O317" i="4"/>
  <c r="P317" i="4" s="1"/>
  <c r="O309" i="4"/>
  <c r="P309" i="4" s="1"/>
  <c r="O301" i="4"/>
  <c r="P301" i="4" s="1"/>
  <c r="O293" i="4"/>
  <c r="P293" i="4" s="1"/>
  <c r="O285" i="4"/>
  <c r="P285" i="4" s="1"/>
  <c r="O277" i="4"/>
  <c r="P277" i="4" s="1"/>
  <c r="O269" i="4"/>
  <c r="P269" i="4" s="1"/>
  <c r="O261" i="4"/>
  <c r="P261" i="4" s="1"/>
  <c r="O253" i="4"/>
  <c r="P253" i="4" s="1"/>
  <c r="O248" i="4"/>
  <c r="P248" i="4" s="1"/>
  <c r="O246" i="4"/>
  <c r="P246" i="4" s="1"/>
  <c r="O244" i="4"/>
  <c r="P244" i="4" s="1"/>
  <c r="O242" i="4"/>
  <c r="P242" i="4" s="1"/>
  <c r="O240" i="4"/>
  <c r="P240" i="4" s="1"/>
  <c r="O238" i="4"/>
  <c r="P238" i="4" s="1"/>
  <c r="O236" i="4"/>
  <c r="P236" i="4" s="1"/>
  <c r="O234" i="4"/>
  <c r="P234" i="4" s="1"/>
  <c r="O232" i="4"/>
  <c r="P232" i="4" s="1"/>
  <c r="O230" i="4"/>
  <c r="P230" i="4" s="1"/>
  <c r="O228" i="4"/>
  <c r="P228" i="4" s="1"/>
  <c r="O226" i="4"/>
  <c r="P226" i="4" s="1"/>
  <c r="O224" i="4"/>
  <c r="P224" i="4" s="1"/>
  <c r="O222" i="4"/>
  <c r="P222" i="4" s="1"/>
  <c r="O220" i="4"/>
  <c r="P220" i="4" s="1"/>
  <c r="O218" i="4"/>
  <c r="P218" i="4" s="1"/>
  <c r="O216" i="4"/>
  <c r="P216" i="4" s="1"/>
  <c r="O214" i="4"/>
  <c r="P214" i="4" s="1"/>
  <c r="O212" i="4"/>
  <c r="P212" i="4" s="1"/>
  <c r="O210" i="4"/>
  <c r="P210" i="4" s="1"/>
  <c r="O208" i="4"/>
  <c r="P208" i="4" s="1"/>
  <c r="O206" i="4"/>
  <c r="P206" i="4" s="1"/>
  <c r="O204" i="4"/>
  <c r="P204" i="4" s="1"/>
  <c r="O202" i="4"/>
  <c r="P202" i="4" s="1"/>
  <c r="O200" i="4"/>
  <c r="P200" i="4" s="1"/>
  <c r="O198" i="4"/>
  <c r="P198" i="4" s="1"/>
  <c r="O196" i="4"/>
  <c r="P196" i="4" s="1"/>
  <c r="O194" i="4"/>
  <c r="P194" i="4" s="1"/>
  <c r="O192" i="4"/>
  <c r="P192" i="4" s="1"/>
  <c r="O190" i="4"/>
  <c r="P190" i="4" s="1"/>
  <c r="O188" i="4"/>
  <c r="P188" i="4" s="1"/>
  <c r="O186" i="4"/>
  <c r="P186" i="4" s="1"/>
  <c r="O184" i="4"/>
  <c r="P184" i="4" s="1"/>
  <c r="O182" i="4"/>
  <c r="P182" i="4" s="1"/>
  <c r="O180" i="4"/>
  <c r="P180" i="4" s="1"/>
  <c r="O178" i="4"/>
  <c r="P178" i="4" s="1"/>
  <c r="O176" i="4"/>
  <c r="P176" i="4" s="1"/>
  <c r="O174" i="4"/>
  <c r="P174" i="4" s="1"/>
  <c r="O172" i="4"/>
  <c r="P172" i="4" s="1"/>
  <c r="O170" i="4"/>
  <c r="P170" i="4" s="1"/>
  <c r="O168" i="4"/>
  <c r="P168" i="4" s="1"/>
  <c r="O166" i="4"/>
  <c r="P166" i="4" s="1"/>
  <c r="O585" i="4"/>
  <c r="P585" i="4" s="1"/>
  <c r="O577" i="4"/>
  <c r="P577" i="4" s="1"/>
  <c r="O569" i="4"/>
  <c r="P569" i="4" s="1"/>
  <c r="O561" i="4"/>
  <c r="P561" i="4" s="1"/>
  <c r="O553" i="4"/>
  <c r="P553" i="4" s="1"/>
  <c r="O545" i="4"/>
  <c r="P545" i="4" s="1"/>
  <c r="O537" i="4"/>
  <c r="P537" i="4" s="1"/>
  <c r="O529" i="4"/>
  <c r="P529" i="4" s="1"/>
  <c r="O521" i="4"/>
  <c r="P521" i="4" s="1"/>
  <c r="O513" i="4"/>
  <c r="P513" i="4" s="1"/>
  <c r="O505" i="4"/>
  <c r="P505" i="4" s="1"/>
  <c r="O497" i="4"/>
  <c r="P497" i="4" s="1"/>
  <c r="O489" i="4"/>
  <c r="P489" i="4" s="1"/>
  <c r="O481" i="4"/>
  <c r="P481" i="4" s="1"/>
  <c r="O473" i="4"/>
  <c r="P473" i="4" s="1"/>
  <c r="O465" i="4"/>
  <c r="P465" i="4" s="1"/>
  <c r="O457" i="4"/>
  <c r="P457" i="4" s="1"/>
  <c r="O449" i="4"/>
  <c r="P449" i="4" s="1"/>
  <c r="O441" i="4"/>
  <c r="P441" i="4" s="1"/>
  <c r="O433" i="4"/>
  <c r="P433" i="4" s="1"/>
  <c r="O425" i="4"/>
  <c r="P425" i="4" s="1"/>
  <c r="O417" i="4"/>
  <c r="P417" i="4" s="1"/>
  <c r="O409" i="4"/>
  <c r="P409" i="4" s="1"/>
  <c r="O401" i="4"/>
  <c r="P401" i="4" s="1"/>
  <c r="O393" i="4"/>
  <c r="P393" i="4" s="1"/>
  <c r="O385" i="4"/>
  <c r="P385" i="4" s="1"/>
  <c r="O377" i="4"/>
  <c r="P377" i="4" s="1"/>
  <c r="O369" i="4"/>
  <c r="P369" i="4" s="1"/>
  <c r="O361" i="4"/>
  <c r="P361" i="4" s="1"/>
  <c r="O353" i="4"/>
  <c r="P353" i="4" s="1"/>
  <c r="O345" i="4"/>
  <c r="P345" i="4" s="1"/>
  <c r="O337" i="4"/>
  <c r="P337" i="4" s="1"/>
  <c r="O329" i="4"/>
  <c r="P329" i="4" s="1"/>
  <c r="O321" i="4"/>
  <c r="P321" i="4" s="1"/>
  <c r="O313" i="4"/>
  <c r="P313" i="4" s="1"/>
  <c r="O305" i="4"/>
  <c r="P305" i="4" s="1"/>
  <c r="O297" i="4"/>
  <c r="P297" i="4" s="1"/>
  <c r="O289" i="4"/>
  <c r="P289" i="4" s="1"/>
  <c r="O281" i="4"/>
  <c r="P281" i="4" s="1"/>
  <c r="O273" i="4"/>
  <c r="P273" i="4" s="1"/>
  <c r="O265" i="4"/>
  <c r="P265" i="4" s="1"/>
  <c r="O257" i="4"/>
  <c r="P257" i="4" s="1"/>
  <c r="O249" i="4"/>
  <c r="P249" i="4" s="1"/>
  <c r="O247" i="4"/>
  <c r="P247" i="4" s="1"/>
  <c r="O245" i="4"/>
  <c r="P245" i="4" s="1"/>
  <c r="O243" i="4"/>
  <c r="P243" i="4" s="1"/>
  <c r="O241" i="4"/>
  <c r="P241" i="4" s="1"/>
  <c r="O239" i="4"/>
  <c r="P239" i="4" s="1"/>
  <c r="O237" i="4"/>
  <c r="P237" i="4" s="1"/>
  <c r="O235" i="4"/>
  <c r="P235" i="4" s="1"/>
  <c r="O233" i="4"/>
  <c r="P233" i="4" s="1"/>
  <c r="O231" i="4"/>
  <c r="P231" i="4" s="1"/>
  <c r="O229" i="4"/>
  <c r="P229" i="4" s="1"/>
  <c r="O227" i="4"/>
  <c r="P227" i="4" s="1"/>
  <c r="O225" i="4"/>
  <c r="P225" i="4" s="1"/>
  <c r="O223" i="4"/>
  <c r="P223" i="4" s="1"/>
  <c r="O221" i="4"/>
  <c r="P221" i="4" s="1"/>
  <c r="O219" i="4"/>
  <c r="P219" i="4" s="1"/>
  <c r="O217" i="4"/>
  <c r="P217" i="4" s="1"/>
  <c r="O215" i="4"/>
  <c r="P215" i="4" s="1"/>
  <c r="O213" i="4"/>
  <c r="P213" i="4" s="1"/>
  <c r="O211" i="4"/>
  <c r="P211" i="4" s="1"/>
  <c r="O209" i="4"/>
  <c r="P209" i="4" s="1"/>
  <c r="O207" i="4"/>
  <c r="P207" i="4" s="1"/>
  <c r="O205" i="4"/>
  <c r="P205" i="4" s="1"/>
  <c r="O203" i="4"/>
  <c r="P203" i="4" s="1"/>
  <c r="O201" i="4"/>
  <c r="P201" i="4" s="1"/>
  <c r="O199" i="4"/>
  <c r="P199" i="4" s="1"/>
  <c r="O197" i="4"/>
  <c r="P197" i="4" s="1"/>
  <c r="O195" i="4"/>
  <c r="P195" i="4" s="1"/>
  <c r="O193" i="4"/>
  <c r="P193" i="4" s="1"/>
  <c r="O191" i="4"/>
  <c r="P191" i="4" s="1"/>
  <c r="O189" i="4"/>
  <c r="P189" i="4" s="1"/>
  <c r="O187" i="4"/>
  <c r="P187" i="4" s="1"/>
  <c r="O185" i="4"/>
  <c r="P185" i="4" s="1"/>
  <c r="O183" i="4"/>
  <c r="P183" i="4" s="1"/>
  <c r="O181" i="4"/>
  <c r="P181" i="4" s="1"/>
  <c r="O179" i="4"/>
  <c r="P179" i="4" s="1"/>
  <c r="O177" i="4"/>
  <c r="P177" i="4" s="1"/>
  <c r="O175" i="4"/>
  <c r="P175" i="4" s="1"/>
  <c r="O173" i="4"/>
  <c r="P173" i="4" s="1"/>
  <c r="O171" i="4"/>
  <c r="P171" i="4" s="1"/>
  <c r="O169" i="4"/>
  <c r="P169" i="4" s="1"/>
  <c r="O167" i="4"/>
  <c r="P167" i="4" s="1"/>
  <c r="O928" i="4"/>
  <c r="P928" i="4" s="1"/>
  <c r="O936" i="4"/>
  <c r="P936" i="4" s="1"/>
  <c r="O944" i="4"/>
  <c r="P944" i="4" s="1"/>
  <c r="O761" i="4"/>
  <c r="P761" i="4" s="1"/>
  <c r="O763" i="4"/>
  <c r="P763" i="4" s="1"/>
  <c r="O765" i="4"/>
  <c r="P765" i="4" s="1"/>
  <c r="O767" i="4"/>
  <c r="P767" i="4" s="1"/>
  <c r="O769" i="4"/>
  <c r="P769" i="4" s="1"/>
  <c r="O771" i="4"/>
  <c r="P771" i="4" s="1"/>
  <c r="O773" i="4"/>
  <c r="P773" i="4" s="1"/>
  <c r="O775" i="4"/>
  <c r="P775" i="4" s="1"/>
  <c r="O777" i="4"/>
  <c r="P777" i="4" s="1"/>
  <c r="O779" i="4"/>
  <c r="P779" i="4" s="1"/>
  <c r="O781" i="4"/>
  <c r="P781" i="4" s="1"/>
  <c r="O783" i="4"/>
  <c r="P783" i="4" s="1"/>
  <c r="O785" i="4"/>
  <c r="P785" i="4" s="1"/>
  <c r="O787" i="4"/>
  <c r="P787" i="4" s="1"/>
  <c r="O789" i="4"/>
  <c r="P789" i="4" s="1"/>
  <c r="O791" i="4"/>
  <c r="P791" i="4" s="1"/>
  <c r="O793" i="4"/>
  <c r="P793" i="4" s="1"/>
  <c r="O795" i="4"/>
  <c r="P795" i="4" s="1"/>
  <c r="O797" i="4"/>
  <c r="P797" i="4" s="1"/>
  <c r="O799" i="4"/>
  <c r="P799" i="4" s="1"/>
  <c r="O801" i="4"/>
  <c r="P801" i="4" s="1"/>
  <c r="O803" i="4"/>
  <c r="P803" i="4" s="1"/>
  <c r="O805" i="4"/>
  <c r="P805" i="4" s="1"/>
  <c r="O807" i="4"/>
  <c r="P807" i="4" s="1"/>
  <c r="O809" i="4"/>
  <c r="P809" i="4" s="1"/>
  <c r="O811" i="4"/>
  <c r="P811" i="4" s="1"/>
  <c r="O813" i="4"/>
  <c r="P813" i="4" s="1"/>
  <c r="O815" i="4"/>
  <c r="P815" i="4" s="1"/>
  <c r="O817" i="4"/>
  <c r="P817" i="4" s="1"/>
  <c r="O819" i="4"/>
  <c r="P819" i="4" s="1"/>
  <c r="O821" i="4"/>
  <c r="P821" i="4" s="1"/>
  <c r="O823" i="4"/>
  <c r="P823" i="4" s="1"/>
  <c r="O825" i="4"/>
  <c r="P825" i="4" s="1"/>
  <c r="O827" i="4"/>
  <c r="P827" i="4" s="1"/>
  <c r="O829" i="4"/>
  <c r="P829" i="4" s="1"/>
  <c r="O831" i="4"/>
  <c r="P831" i="4" s="1"/>
  <c r="O833" i="4"/>
  <c r="P833" i="4" s="1"/>
  <c r="O835" i="4"/>
  <c r="P835" i="4" s="1"/>
  <c r="O837" i="4"/>
  <c r="P837" i="4" s="1"/>
  <c r="O839" i="4"/>
  <c r="P839" i="4" s="1"/>
  <c r="O841" i="4"/>
  <c r="P841" i="4" s="1"/>
  <c r="O843" i="4"/>
  <c r="P843" i="4" s="1"/>
  <c r="O845" i="4"/>
  <c r="P845" i="4" s="1"/>
  <c r="O847" i="4"/>
  <c r="P847" i="4" s="1"/>
  <c r="O849" i="4"/>
  <c r="P849" i="4" s="1"/>
  <c r="O851" i="4"/>
  <c r="P851" i="4" s="1"/>
  <c r="O853" i="4"/>
  <c r="P853" i="4" s="1"/>
  <c r="O855" i="4"/>
  <c r="P855" i="4" s="1"/>
  <c r="O857" i="4"/>
  <c r="P857" i="4" s="1"/>
  <c r="O859" i="4"/>
  <c r="P859" i="4" s="1"/>
  <c r="O861" i="4"/>
  <c r="P861" i="4" s="1"/>
  <c r="O863" i="4"/>
  <c r="P863" i="4" s="1"/>
  <c r="O865" i="4"/>
  <c r="P865" i="4" s="1"/>
  <c r="O867" i="4"/>
  <c r="P867" i="4" s="1"/>
  <c r="O869" i="4"/>
  <c r="P869" i="4" s="1"/>
  <c r="O871" i="4"/>
  <c r="P871" i="4" s="1"/>
  <c r="O873" i="4"/>
  <c r="P873" i="4" s="1"/>
  <c r="O875" i="4"/>
  <c r="P875" i="4" s="1"/>
  <c r="O877" i="4"/>
  <c r="P877" i="4" s="1"/>
  <c r="O879" i="4"/>
  <c r="P879" i="4" s="1"/>
  <c r="O881" i="4"/>
  <c r="P881" i="4" s="1"/>
  <c r="O883" i="4"/>
  <c r="P883" i="4" s="1"/>
  <c r="O885" i="4"/>
  <c r="P885" i="4" s="1"/>
  <c r="O887" i="4"/>
  <c r="P887" i="4" s="1"/>
  <c r="O889" i="4"/>
  <c r="P889" i="4" s="1"/>
  <c r="O891" i="4"/>
  <c r="P891" i="4" s="1"/>
  <c r="O893" i="4"/>
  <c r="P893" i="4" s="1"/>
  <c r="O895" i="4"/>
  <c r="P895" i="4" s="1"/>
  <c r="O897" i="4"/>
  <c r="P897" i="4" s="1"/>
  <c r="O899" i="4"/>
  <c r="P899" i="4" s="1"/>
  <c r="O901" i="4"/>
  <c r="P901" i="4" s="1"/>
  <c r="O903" i="4"/>
  <c r="P903" i="4" s="1"/>
  <c r="O905" i="4"/>
  <c r="P905" i="4" s="1"/>
  <c r="O907" i="4"/>
  <c r="P907" i="4" s="1"/>
  <c r="O909" i="4"/>
  <c r="P909" i="4" s="1"/>
  <c r="O911" i="4"/>
  <c r="P911" i="4" s="1"/>
  <c r="O913" i="4"/>
  <c r="P913" i="4" s="1"/>
  <c r="O915" i="4"/>
  <c r="P915" i="4" s="1"/>
  <c r="O917" i="4"/>
  <c r="P917" i="4" s="1"/>
  <c r="O919" i="4"/>
  <c r="P919" i="4" s="1"/>
  <c r="O921" i="4"/>
  <c r="P921" i="4" s="1"/>
  <c r="O926" i="4"/>
  <c r="O934" i="4"/>
  <c r="O942" i="4"/>
  <c r="O979" i="4"/>
  <c r="P979" i="4" s="1"/>
  <c r="O924" i="4"/>
  <c r="P924" i="4" s="1"/>
  <c r="O932" i="4"/>
  <c r="P932" i="4" s="1"/>
  <c r="O940" i="4"/>
  <c r="P940" i="4" s="1"/>
  <c r="O760" i="4"/>
  <c r="P760" i="4" s="1"/>
  <c r="O762" i="4"/>
  <c r="P762" i="4" s="1"/>
  <c r="O764" i="4"/>
  <c r="P764" i="4" s="1"/>
  <c r="O766" i="4"/>
  <c r="P766" i="4" s="1"/>
  <c r="O768" i="4"/>
  <c r="P768" i="4" s="1"/>
  <c r="O770" i="4"/>
  <c r="P770" i="4" s="1"/>
  <c r="O772" i="4"/>
  <c r="P772" i="4" s="1"/>
  <c r="O774" i="4"/>
  <c r="P774" i="4" s="1"/>
  <c r="O776" i="4"/>
  <c r="P776" i="4" s="1"/>
  <c r="O778" i="4"/>
  <c r="P778" i="4" s="1"/>
  <c r="O780" i="4"/>
  <c r="P780" i="4" s="1"/>
  <c r="O782" i="4"/>
  <c r="P782" i="4" s="1"/>
  <c r="O784" i="4"/>
  <c r="P784" i="4" s="1"/>
  <c r="O786" i="4"/>
  <c r="P786" i="4" s="1"/>
  <c r="O788" i="4"/>
  <c r="P788" i="4" s="1"/>
  <c r="O790" i="4"/>
  <c r="P790" i="4" s="1"/>
  <c r="O792" i="4"/>
  <c r="P792" i="4" s="1"/>
  <c r="O794" i="4"/>
  <c r="P794" i="4" s="1"/>
  <c r="O796" i="4"/>
  <c r="P796" i="4" s="1"/>
  <c r="O798" i="4"/>
  <c r="P798" i="4" s="1"/>
  <c r="O800" i="4"/>
  <c r="P800" i="4" s="1"/>
  <c r="O802" i="4"/>
  <c r="P802" i="4" s="1"/>
  <c r="O804" i="4"/>
  <c r="P804" i="4" s="1"/>
  <c r="O806" i="4"/>
  <c r="P806" i="4" s="1"/>
  <c r="O808" i="4"/>
  <c r="P808" i="4" s="1"/>
  <c r="O810" i="4"/>
  <c r="P810" i="4" s="1"/>
  <c r="O812" i="4"/>
  <c r="P812" i="4" s="1"/>
  <c r="O814" i="4"/>
  <c r="P814" i="4" s="1"/>
  <c r="O816" i="4"/>
  <c r="P816" i="4" s="1"/>
  <c r="O818" i="4"/>
  <c r="P818" i="4" s="1"/>
  <c r="O820" i="4"/>
  <c r="P820" i="4" s="1"/>
  <c r="O822" i="4"/>
  <c r="P822" i="4" s="1"/>
  <c r="O824" i="4"/>
  <c r="P824" i="4" s="1"/>
  <c r="O826" i="4"/>
  <c r="P826" i="4" s="1"/>
  <c r="O828" i="4"/>
  <c r="P828" i="4" s="1"/>
  <c r="O830" i="4"/>
  <c r="P830" i="4" s="1"/>
  <c r="O832" i="4"/>
  <c r="P832" i="4" s="1"/>
  <c r="O834" i="4"/>
  <c r="P834" i="4" s="1"/>
  <c r="O836" i="4"/>
  <c r="P836" i="4" s="1"/>
  <c r="O838" i="4"/>
  <c r="P838" i="4" s="1"/>
  <c r="O840" i="4"/>
  <c r="P840" i="4" s="1"/>
  <c r="O842" i="4"/>
  <c r="P842" i="4" s="1"/>
  <c r="O844" i="4"/>
  <c r="P844" i="4" s="1"/>
  <c r="O846" i="4"/>
  <c r="P846" i="4" s="1"/>
  <c r="O848" i="4"/>
  <c r="P848" i="4" s="1"/>
  <c r="O850" i="4"/>
  <c r="P850" i="4" s="1"/>
  <c r="O852" i="4"/>
  <c r="P852" i="4" s="1"/>
  <c r="O854" i="4"/>
  <c r="P854" i="4" s="1"/>
  <c r="O856" i="4"/>
  <c r="P856" i="4" s="1"/>
  <c r="O858" i="4"/>
  <c r="P858" i="4" s="1"/>
  <c r="O860" i="4"/>
  <c r="P860" i="4" s="1"/>
  <c r="O862" i="4"/>
  <c r="P862" i="4" s="1"/>
  <c r="O864" i="4"/>
  <c r="P864" i="4" s="1"/>
  <c r="O866" i="4"/>
  <c r="P866" i="4" s="1"/>
  <c r="O868" i="4"/>
  <c r="P868" i="4" s="1"/>
  <c r="O870" i="4"/>
  <c r="P870" i="4" s="1"/>
  <c r="O872" i="4"/>
  <c r="P872" i="4" s="1"/>
  <c r="O874" i="4"/>
  <c r="P874" i="4" s="1"/>
  <c r="O876" i="4"/>
  <c r="P876" i="4" s="1"/>
  <c r="O878" i="4"/>
  <c r="P878" i="4" s="1"/>
  <c r="O880" i="4"/>
  <c r="P880" i="4" s="1"/>
  <c r="O882" i="4"/>
  <c r="P882" i="4" s="1"/>
  <c r="O884" i="4"/>
  <c r="P884" i="4" s="1"/>
  <c r="O886" i="4"/>
  <c r="P886" i="4" s="1"/>
  <c r="O888" i="4"/>
  <c r="P888" i="4" s="1"/>
  <c r="O890" i="4"/>
  <c r="P890" i="4" s="1"/>
  <c r="O892" i="4"/>
  <c r="P892" i="4" s="1"/>
  <c r="O894" i="4"/>
  <c r="P894" i="4" s="1"/>
  <c r="O896" i="4"/>
  <c r="P896" i="4" s="1"/>
  <c r="O898" i="4"/>
  <c r="P898" i="4" s="1"/>
  <c r="O900" i="4"/>
  <c r="P900" i="4" s="1"/>
  <c r="O902" i="4"/>
  <c r="P902" i="4" s="1"/>
  <c r="O904" i="4"/>
  <c r="P904" i="4" s="1"/>
  <c r="O906" i="4"/>
  <c r="P906" i="4" s="1"/>
  <c r="O908" i="4"/>
  <c r="P908" i="4" s="1"/>
  <c r="O910" i="4"/>
  <c r="P910" i="4" s="1"/>
  <c r="O912" i="4"/>
  <c r="P912" i="4" s="1"/>
  <c r="O914" i="4"/>
  <c r="P914" i="4" s="1"/>
  <c r="O916" i="4"/>
  <c r="P916" i="4" s="1"/>
  <c r="O918" i="4"/>
  <c r="P918" i="4" s="1"/>
  <c r="O920" i="4"/>
  <c r="P920" i="4" s="1"/>
  <c r="O922" i="4"/>
  <c r="P922" i="4" s="1"/>
  <c r="O930" i="4"/>
  <c r="P930" i="4" s="1"/>
  <c r="O938" i="4"/>
  <c r="P938" i="4" s="1"/>
  <c r="O946" i="4"/>
  <c r="P946" i="4" s="1"/>
  <c r="P926" i="4"/>
  <c r="P934" i="4"/>
  <c r="P942" i="4"/>
  <c r="P670" i="4"/>
  <c r="O923" i="4"/>
  <c r="P923" i="4" s="1"/>
  <c r="O925" i="4"/>
  <c r="P925" i="4" s="1"/>
  <c r="O927" i="4"/>
  <c r="P927" i="4" s="1"/>
  <c r="O929" i="4"/>
  <c r="P929" i="4" s="1"/>
  <c r="O931" i="4"/>
  <c r="P931" i="4" s="1"/>
  <c r="O933" i="4"/>
  <c r="P933" i="4" s="1"/>
  <c r="O935" i="4"/>
  <c r="P935" i="4" s="1"/>
  <c r="O937" i="4"/>
  <c r="P937" i="4" s="1"/>
  <c r="O939" i="4"/>
  <c r="P939" i="4" s="1"/>
  <c r="O941" i="4"/>
  <c r="P941" i="4" s="1"/>
  <c r="O943" i="4"/>
  <c r="P943" i="4" s="1"/>
  <c r="O945" i="4"/>
  <c r="P945" i="4" s="1"/>
  <c r="O947" i="4"/>
  <c r="P947" i="4" s="1"/>
  <c r="O985" i="4"/>
  <c r="P985" i="4" s="1"/>
  <c r="O949" i="4"/>
  <c r="P949" i="4" s="1"/>
  <c r="O951" i="4"/>
  <c r="P951" i="4" s="1"/>
  <c r="O953" i="4"/>
  <c r="P953" i="4" s="1"/>
  <c r="O955" i="4"/>
  <c r="P955" i="4" s="1"/>
  <c r="O957" i="4"/>
  <c r="P957" i="4" s="1"/>
  <c r="O959" i="4"/>
  <c r="P959" i="4" s="1"/>
  <c r="O961" i="4"/>
  <c r="P961" i="4" s="1"/>
  <c r="O963" i="4"/>
  <c r="P963" i="4" s="1"/>
  <c r="O965" i="4"/>
  <c r="P965" i="4" s="1"/>
  <c r="O967" i="4"/>
  <c r="P967" i="4" s="1"/>
  <c r="O969" i="4"/>
  <c r="P969" i="4" s="1"/>
  <c r="O971" i="4"/>
  <c r="P971" i="4" s="1"/>
  <c r="O973" i="4"/>
  <c r="P973" i="4" s="1"/>
  <c r="O975" i="4"/>
  <c r="P975" i="4" s="1"/>
  <c r="O977" i="4"/>
  <c r="P977" i="4" s="1"/>
  <c r="O997" i="4"/>
  <c r="P997" i="4" s="1"/>
  <c r="O1000" i="4"/>
  <c r="P1000" i="4" s="1"/>
  <c r="O989" i="4"/>
  <c r="P989" i="4" s="1"/>
  <c r="O995" i="4"/>
  <c r="P995" i="4" s="1"/>
  <c r="O1004" i="4"/>
  <c r="P1004" i="4" s="1"/>
  <c r="O948" i="4"/>
  <c r="P948" i="4" s="1"/>
  <c r="O950" i="4"/>
  <c r="P950" i="4" s="1"/>
  <c r="O952" i="4"/>
  <c r="P952" i="4" s="1"/>
  <c r="O954" i="4"/>
  <c r="P954" i="4" s="1"/>
  <c r="O956" i="4"/>
  <c r="P956" i="4" s="1"/>
  <c r="O958" i="4"/>
  <c r="P958" i="4" s="1"/>
  <c r="O960" i="4"/>
  <c r="P960" i="4" s="1"/>
  <c r="O962" i="4"/>
  <c r="P962" i="4" s="1"/>
  <c r="O964" i="4"/>
  <c r="P964" i="4" s="1"/>
  <c r="O966" i="4"/>
  <c r="P966" i="4" s="1"/>
  <c r="O968" i="4"/>
  <c r="P968" i="4" s="1"/>
  <c r="O970" i="4"/>
  <c r="P970" i="4" s="1"/>
  <c r="O972" i="4"/>
  <c r="P972" i="4" s="1"/>
  <c r="O974" i="4"/>
  <c r="P974" i="4" s="1"/>
  <c r="O976" i="4"/>
  <c r="P976" i="4" s="1"/>
  <c r="O981" i="4"/>
  <c r="P981" i="4" s="1"/>
  <c r="O987" i="4"/>
  <c r="P987" i="4" s="1"/>
  <c r="O993" i="4"/>
  <c r="P993" i="4" s="1"/>
  <c r="O983" i="4"/>
  <c r="P983" i="4" s="1"/>
  <c r="O991" i="4"/>
  <c r="P991" i="4" s="1"/>
  <c r="O1002" i="4"/>
  <c r="P1002" i="4" s="1"/>
  <c r="O1008" i="4"/>
  <c r="P1008" i="4" s="1"/>
  <c r="O978" i="4"/>
  <c r="O980" i="4"/>
  <c r="P980" i="4" s="1"/>
  <c r="O982" i="4"/>
  <c r="P982" i="4" s="1"/>
  <c r="O984" i="4"/>
  <c r="P984" i="4" s="1"/>
  <c r="O986" i="4"/>
  <c r="P986" i="4" s="1"/>
  <c r="O988" i="4"/>
  <c r="P988" i="4" s="1"/>
  <c r="O990" i="4"/>
  <c r="P990" i="4" s="1"/>
  <c r="O992" i="4"/>
  <c r="P992" i="4" s="1"/>
  <c r="O994" i="4"/>
  <c r="P994" i="4" s="1"/>
  <c r="O996" i="4"/>
  <c r="P996" i="4" s="1"/>
  <c r="O998" i="4"/>
  <c r="P998" i="4" s="1"/>
  <c r="O1006" i="4"/>
  <c r="P1006" i="4" s="1"/>
  <c r="P978" i="4"/>
  <c r="O25" i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O53" i="1" s="1"/>
  <c r="O54" i="1" s="1"/>
  <c r="O55" i="1" s="1"/>
  <c r="O56" i="1" s="1"/>
  <c r="O57" i="1" s="1"/>
  <c r="O58" i="1" s="1"/>
  <c r="O59" i="1" s="1"/>
  <c r="O60" i="1" s="1"/>
  <c r="O61" i="1" s="1"/>
  <c r="O62" i="1" s="1"/>
  <c r="O63" i="1" s="1"/>
  <c r="O64" i="1" s="1"/>
  <c r="O65" i="1" s="1"/>
  <c r="O66" i="1" s="1"/>
  <c r="O67" i="1" s="1"/>
  <c r="O68" i="1" s="1"/>
  <c r="O69" i="1" s="1"/>
  <c r="O70" i="1" s="1"/>
  <c r="O71" i="1" s="1"/>
  <c r="O72" i="1" s="1"/>
  <c r="O73" i="1" s="1"/>
  <c r="O74" i="1" s="1"/>
  <c r="O75" i="1" s="1"/>
  <c r="O76" i="1" s="1"/>
  <c r="O77" i="1" s="1"/>
  <c r="O78" i="1" s="1"/>
  <c r="O79" i="1" s="1"/>
  <c r="O80" i="1" s="1"/>
  <c r="O81" i="1" s="1"/>
  <c r="O82" i="1" s="1"/>
  <c r="O83" i="1" s="1"/>
  <c r="O84" i="1" s="1"/>
  <c r="O85" i="1" s="1"/>
  <c r="O86" i="1" s="1"/>
  <c r="O87" i="1" s="1"/>
  <c r="O88" i="1" s="1"/>
  <c r="O89" i="1" s="1"/>
  <c r="O90" i="1" s="1"/>
  <c r="O91" i="1" s="1"/>
  <c r="O92" i="1" s="1"/>
  <c r="O93" i="1" s="1"/>
  <c r="O94" i="1" s="1"/>
  <c r="O95" i="1" s="1"/>
  <c r="O96" i="1" s="1"/>
  <c r="O97" i="1" s="1"/>
  <c r="O98" i="1" s="1"/>
  <c r="O99" i="1" s="1"/>
  <c r="O100" i="1" s="1"/>
  <c r="O101" i="1" s="1"/>
  <c r="O102" i="1" s="1"/>
  <c r="O103" i="1" s="1"/>
  <c r="O104" i="1" s="1"/>
  <c r="O105" i="1" s="1"/>
  <c r="O106" i="1" s="1"/>
  <c r="O107" i="1" s="1"/>
  <c r="O108" i="1" s="1"/>
  <c r="O109" i="1" s="1"/>
  <c r="O110" i="1" s="1"/>
  <c r="O111" i="1" s="1"/>
  <c r="O112" i="1" s="1"/>
  <c r="O113" i="1" s="1"/>
  <c r="O114" i="1" s="1"/>
  <c r="O115" i="1" s="1"/>
  <c r="O116" i="1" s="1"/>
  <c r="O117" i="1" s="1"/>
  <c r="O118" i="1" s="1"/>
  <c r="O119" i="1" s="1"/>
  <c r="O120" i="1" s="1"/>
  <c r="O121" i="1" s="1"/>
  <c r="O122" i="1" s="1"/>
  <c r="O123" i="1" s="1"/>
  <c r="O124" i="1" s="1"/>
  <c r="O125" i="1" s="1"/>
  <c r="O126" i="1" s="1"/>
  <c r="O127" i="1" s="1"/>
  <c r="O128" i="1" s="1"/>
  <c r="O129" i="1" s="1"/>
  <c r="O130" i="1" s="1"/>
  <c r="O131" i="1" s="1"/>
  <c r="O132" i="1" s="1"/>
  <c r="O133" i="1" s="1"/>
  <c r="O134" i="1" s="1"/>
  <c r="O135" i="1" s="1"/>
  <c r="O136" i="1" s="1"/>
  <c r="O137" i="1" s="1"/>
  <c r="O138" i="1" s="1"/>
  <c r="O139" i="1" s="1"/>
  <c r="O140" i="1" s="1"/>
  <c r="O141" i="1" s="1"/>
  <c r="O142" i="1" s="1"/>
  <c r="O143" i="1" s="1"/>
  <c r="O144" i="1" s="1"/>
  <c r="O145" i="1" s="1"/>
  <c r="O146" i="1" s="1"/>
  <c r="O147" i="1" s="1"/>
  <c r="O148" i="1" s="1"/>
  <c r="O149" i="1" s="1"/>
  <c r="H3" i="1"/>
  <c r="E19" i="3"/>
  <c r="I3" i="1"/>
  <c r="J3" i="1"/>
  <c r="E16" i="3"/>
  <c r="D13" i="3" s="1"/>
  <c r="E18" i="3"/>
  <c r="M24" i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M73" i="1" s="1"/>
  <c r="M74" i="1" s="1"/>
  <c r="M75" i="1" s="1"/>
  <c r="M76" i="1" s="1"/>
  <c r="M77" i="1" s="1"/>
  <c r="M78" i="1" s="1"/>
  <c r="M79" i="1" s="1"/>
  <c r="M80" i="1" s="1"/>
  <c r="M81" i="1" s="1"/>
  <c r="M82" i="1" s="1"/>
  <c r="M83" i="1" s="1"/>
  <c r="M84" i="1" s="1"/>
  <c r="M85" i="1" s="1"/>
  <c r="M86" i="1" s="1"/>
  <c r="M87" i="1" s="1"/>
  <c r="M88" i="1" s="1"/>
  <c r="M89" i="1" s="1"/>
  <c r="M90" i="1" s="1"/>
  <c r="M91" i="1" s="1"/>
  <c r="M92" i="1" s="1"/>
  <c r="M93" i="1" s="1"/>
  <c r="M94" i="1" s="1"/>
  <c r="M95" i="1" s="1"/>
  <c r="M96" i="1" s="1"/>
  <c r="M97" i="1" s="1"/>
  <c r="M98" i="1" s="1"/>
  <c r="M99" i="1" s="1"/>
  <c r="M100" i="1" s="1"/>
  <c r="M101" i="1" s="1"/>
  <c r="M102" i="1" s="1"/>
  <c r="M103" i="1" s="1"/>
  <c r="M104" i="1" s="1"/>
  <c r="M105" i="1" s="1"/>
  <c r="M106" i="1" s="1"/>
  <c r="M107" i="1" s="1"/>
  <c r="M108" i="1" s="1"/>
  <c r="M109" i="1" s="1"/>
  <c r="M110" i="1" s="1"/>
  <c r="M111" i="1" s="1"/>
  <c r="M112" i="1" s="1"/>
  <c r="M113" i="1" s="1"/>
  <c r="M114" i="1" s="1"/>
  <c r="M115" i="1" s="1"/>
  <c r="M116" i="1" s="1"/>
  <c r="M117" i="1" s="1"/>
  <c r="M118" i="1" s="1"/>
  <c r="M119" i="1" s="1"/>
  <c r="M120" i="1" s="1"/>
  <c r="M121" i="1" s="1"/>
  <c r="M122" i="1" s="1"/>
  <c r="M123" i="1" s="1"/>
  <c r="M124" i="1" s="1"/>
  <c r="M125" i="1" s="1"/>
  <c r="M126" i="1" s="1"/>
  <c r="M127" i="1" s="1"/>
  <c r="M128" i="1" s="1"/>
  <c r="M129" i="1" s="1"/>
  <c r="M130" i="1" s="1"/>
  <c r="M131" i="1" s="1"/>
  <c r="M132" i="1" s="1"/>
  <c r="M133" i="1" s="1"/>
  <c r="M134" i="1" s="1"/>
  <c r="M135" i="1" s="1"/>
  <c r="M136" i="1" s="1"/>
  <c r="M137" i="1" s="1"/>
  <c r="M138" i="1" s="1"/>
  <c r="M139" i="1" s="1"/>
  <c r="M140" i="1" s="1"/>
  <c r="M141" i="1" s="1"/>
  <c r="M142" i="1" s="1"/>
  <c r="M143" i="1" s="1"/>
  <c r="M144" i="1" s="1"/>
  <c r="M145" i="1" s="1"/>
  <c r="M146" i="1" s="1"/>
  <c r="M147" i="1" s="1"/>
  <c r="M148" i="1" s="1"/>
  <c r="M149" i="1" s="1"/>
  <c r="O999" i="4"/>
  <c r="P999" i="4" s="1"/>
  <c r="O1001" i="4"/>
  <c r="P1001" i="4" s="1"/>
  <c r="O1003" i="4"/>
  <c r="P1003" i="4" s="1"/>
  <c r="O1005" i="4"/>
  <c r="P1005" i="4" s="1"/>
  <c r="O1007" i="4"/>
  <c r="P1007" i="4" s="1"/>
  <c r="P7" i="4" l="1"/>
  <c r="D14" i="3"/>
</calcChain>
</file>

<file path=xl/sharedStrings.xml><?xml version="1.0" encoding="utf-8"?>
<sst xmlns="http://schemas.openxmlformats.org/spreadsheetml/2006/main" count="89" uniqueCount="60">
  <si>
    <t>Euro</t>
  </si>
  <si>
    <t>Yen</t>
  </si>
  <si>
    <t>UK Pound</t>
  </si>
  <si>
    <t>Currency</t>
  </si>
  <si>
    <t>Option Template</t>
  </si>
  <si>
    <t>Input data</t>
  </si>
  <si>
    <t>Currency value in $s</t>
  </si>
  <si>
    <t>Exercise price</t>
  </si>
  <si>
    <t>Duration</t>
  </si>
  <si>
    <t>Interest rate</t>
  </si>
  <si>
    <t>Foreign interest rate</t>
  </si>
  <si>
    <t>Implied volatility (stdev)</t>
  </si>
  <si>
    <t>cents</t>
  </si>
  <si>
    <t>Predicted</t>
  </si>
  <si>
    <t>Call Price</t>
  </si>
  <si>
    <t>Put Price</t>
  </si>
  <si>
    <t>Other quantities for option price</t>
  </si>
  <si>
    <t>d1</t>
  </si>
  <si>
    <t>N(d1)</t>
  </si>
  <si>
    <t>d2</t>
  </si>
  <si>
    <t>N(d2)</t>
  </si>
  <si>
    <t>N(-d1)</t>
  </si>
  <si>
    <t>N(-d2)</t>
  </si>
  <si>
    <t>Change in $s/fx</t>
  </si>
  <si>
    <t>Pound</t>
  </si>
  <si>
    <t>`</t>
  </si>
  <si>
    <t>Correlations</t>
  </si>
  <si>
    <t>June 30 FX rates</t>
  </si>
  <si>
    <t>$s per yen</t>
  </si>
  <si>
    <t>$ per pound</t>
  </si>
  <si>
    <t>$s per Euro</t>
  </si>
  <si>
    <t>On December 31 we get</t>
  </si>
  <si>
    <t>4 billion yen</t>
  </si>
  <si>
    <t>50 million Euros</t>
  </si>
  <si>
    <t>and 20 million pounds</t>
  </si>
  <si>
    <t>US rate=1.6%</t>
  </si>
  <si>
    <t>Europe rate=2.2%</t>
  </si>
  <si>
    <t>Japan rate=0%</t>
  </si>
  <si>
    <t>sigma</t>
  </si>
  <si>
    <t>Day</t>
  </si>
  <si>
    <t>$/pound</t>
  </si>
  <si>
    <t>Today's value</t>
  </si>
  <si>
    <t>due in</t>
  </si>
  <si>
    <t>Scenario</t>
  </si>
  <si>
    <t xml:space="preserve">Name  </t>
  </si>
  <si>
    <t xml:space="preserve">Description  </t>
  </si>
  <si>
    <t xml:space="preserve">Output </t>
  </si>
  <si>
    <t xml:space="preserve">Iteration#  /  Cell  </t>
  </si>
  <si>
    <t>Option cost in cents</t>
  </si>
  <si>
    <t>2% transaction cost included for option</t>
  </si>
  <si>
    <t>bought</t>
  </si>
  <si>
    <t>option revenue 12-31</t>
  </si>
  <si>
    <t>sales revenue</t>
  </si>
  <si>
    <t>option cost</t>
  </si>
  <si>
    <t>total received in $s</t>
  </si>
  <si>
    <t>More than 125 Million</t>
  </si>
  <si>
    <t>target</t>
  </si>
  <si>
    <t>Amount</t>
  </si>
  <si>
    <t>Current FX Rate</t>
  </si>
  <si>
    <t>Current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</si>
</sst>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00_);[Red]\(&quot;$&quot;#,##0.0000\)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4" fillId="0" borderId="0" xfId="0" applyFont="1"/>
    <xf numFmtId="164" fontId="0" fillId="2" borderId="1" xfId="0" applyNumberFormat="1" applyFill="1" applyBorder="1"/>
    <xf numFmtId="164" fontId="0" fillId="2" borderId="2" xfId="0" applyNumberFormat="1" applyFill="1" applyBorder="1"/>
    <xf numFmtId="0" fontId="0" fillId="2" borderId="2" xfId="0" applyFill="1" applyBorder="1"/>
    <xf numFmtId="0" fontId="0" fillId="0" borderId="0" xfId="0" applyAlignment="1">
      <alignment horizontal="right"/>
    </xf>
    <xf numFmtId="8" fontId="0" fillId="2" borderId="3" xfId="0" applyNumberFormat="1" applyFill="1" applyBorder="1"/>
    <xf numFmtId="0" fontId="0" fillId="0" borderId="0" xfId="0" quotePrefix="1" applyAlignment="1">
      <alignment horizontal="center"/>
    </xf>
    <xf numFmtId="0" fontId="0" fillId="0" borderId="0" xfId="0" quotePrefix="1" applyAlignment="1">
      <alignment horizontal="right"/>
    </xf>
    <xf numFmtId="0" fontId="5" fillId="0" borderId="0" xfId="0" applyFont="1"/>
    <xf numFmtId="14" fontId="5" fillId="0" borderId="0" xfId="0" applyNumberFormat="1" applyFont="1"/>
    <xf numFmtId="11" fontId="5" fillId="0" borderId="0" xfId="0" applyNumberFormat="1" applyFont="1"/>
    <xf numFmtId="0" fontId="6" fillId="0" borderId="5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4" xfId="0" applyFont="1" applyFill="1" applyBorder="1" applyAlignment="1"/>
    <xf numFmtId="16" fontId="5" fillId="0" borderId="0" xfId="0" applyNumberFormat="1" applyFont="1"/>
    <xf numFmtId="0" fontId="5" fillId="4" borderId="0" xfId="0" applyFont="1" applyFill="1"/>
    <xf numFmtId="14" fontId="5" fillId="4" borderId="0" xfId="0" applyNumberFormat="1" applyFont="1" applyFill="1"/>
    <xf numFmtId="11" fontId="4" fillId="0" borderId="0" xfId="0" applyNumberFormat="1" applyFont="1"/>
    <xf numFmtId="11" fontId="4" fillId="3" borderId="0" xfId="0" applyNumberFormat="1" applyFont="1" applyFill="1"/>
    <xf numFmtId="10" fontId="4" fillId="0" borderId="0" xfId="1" applyNumberFormat="1" applyFont="1"/>
    <xf numFmtId="0" fontId="4" fillId="0" borderId="0" xfId="0" applyFont="1" applyAlignment="1">
      <alignment wrapText="1"/>
    </xf>
    <xf numFmtId="11" fontId="7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31750</xdr:colOff>
      <xdr:row>4</xdr:row>
      <xdr:rowOff>152400</xdr:rowOff>
    </xdr:from>
    <xdr:to>
      <xdr:col>3</xdr:col>
      <xdr:colOff>165100</xdr:colOff>
      <xdr:row>10</xdr:row>
      <xdr:rowOff>0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D919F970-BDC5-4461-A129-A149E394313E}"/>
            </a:ext>
          </a:extLst>
        </xdr:cNvPr>
        <xdr:cNvSpPr>
          <a:spLocks noChangeShapeType="1"/>
        </xdr:cNvSpPr>
      </xdr:nvSpPr>
      <xdr:spPr bwMode="auto">
        <a:xfrm flipH="1">
          <a:off x="2038350" y="876300"/>
          <a:ext cx="400050" cy="800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workbookViewId="0">
      <selection activeCell="I7" sqref="I7"/>
    </sheetView>
  </sheetViews>
  <sheetFormatPr defaultRowHeight="12.5" x14ac:dyDescent="0.25"/>
  <cols>
    <col min="1" max="1" width="20" customWidth="1"/>
    <col min="3" max="3" width="3.81640625" customWidth="1"/>
  </cols>
  <sheetData>
    <row r="1" spans="1:5" ht="15.5" x14ac:dyDescent="0.35">
      <c r="A1" s="1" t="s">
        <v>3</v>
      </c>
    </row>
    <row r="2" spans="1:5" ht="15.5" x14ac:dyDescent="0.35">
      <c r="A2" s="1" t="s">
        <v>4</v>
      </c>
    </row>
    <row r="4" spans="1:5" ht="13.5" thickBot="1" x14ac:dyDescent="0.35">
      <c r="A4" s="2" t="s">
        <v>5</v>
      </c>
    </row>
    <row r="5" spans="1:5" x14ac:dyDescent="0.25">
      <c r="A5" t="s">
        <v>6</v>
      </c>
      <c r="B5" s="3">
        <v>1.7929999999999999</v>
      </c>
    </row>
    <row r="6" spans="1:5" x14ac:dyDescent="0.25">
      <c r="A6" t="s">
        <v>7</v>
      </c>
      <c r="B6" s="4">
        <v>1.82</v>
      </c>
    </row>
    <row r="7" spans="1:5" x14ac:dyDescent="0.25">
      <c r="A7" t="s">
        <v>8</v>
      </c>
      <c r="B7" s="5">
        <v>0.19</v>
      </c>
    </row>
    <row r="8" spans="1:5" x14ac:dyDescent="0.25">
      <c r="A8" t="s">
        <v>9</v>
      </c>
      <c r="B8">
        <v>1.7999999999999999E-2</v>
      </c>
    </row>
    <row r="9" spans="1:5" x14ac:dyDescent="0.25">
      <c r="A9" t="s">
        <v>10</v>
      </c>
      <c r="B9">
        <v>0.02</v>
      </c>
    </row>
    <row r="10" spans="1:5" x14ac:dyDescent="0.25">
      <c r="A10" t="s">
        <v>11</v>
      </c>
      <c r="B10">
        <v>8.3809455719417961E-2</v>
      </c>
    </row>
    <row r="11" spans="1:5" x14ac:dyDescent="0.25">
      <c r="D11" t="s">
        <v>12</v>
      </c>
    </row>
    <row r="12" spans="1:5" ht="13" thickBot="1" x14ac:dyDescent="0.3">
      <c r="B12" s="6"/>
      <c r="D12" s="6" t="s">
        <v>13</v>
      </c>
    </row>
    <row r="13" spans="1:5" ht="13" thickBot="1" x14ac:dyDescent="0.3">
      <c r="B13" s="7" t="s">
        <v>14</v>
      </c>
      <c r="C13" s="8"/>
      <c r="D13">
        <f>(B5*E16*EXP(-B9*B7)-B6*EXP(-B7*B8)*E17)*100</f>
        <v>1.4713282981861808</v>
      </c>
    </row>
    <row r="14" spans="1:5" x14ac:dyDescent="0.25">
      <c r="B14" t="s">
        <v>15</v>
      </c>
      <c r="D14">
        <f>(B6*EXP(-B8*B7)*E19-B5*EXP(-B9*B7)*E18)*100</f>
        <v>4.2299985504400395</v>
      </c>
    </row>
    <row r="15" spans="1:5" x14ac:dyDescent="0.25">
      <c r="A15" t="s">
        <v>16</v>
      </c>
    </row>
    <row r="16" spans="1:5" x14ac:dyDescent="0.25">
      <c r="A16" t="s">
        <v>17</v>
      </c>
      <c r="B16">
        <f>(LN(B5/B6)+(B8-B9+B10^2/2)*B7)/(B10*SQRT(B7))</f>
        <v>-0.4012686568126807</v>
      </c>
      <c r="D16" s="9" t="s">
        <v>18</v>
      </c>
      <c r="E16">
        <f>NORMSDIST(B16)</f>
        <v>0.34411116861793301</v>
      </c>
    </row>
    <row r="17" spans="1:5" x14ac:dyDescent="0.25">
      <c r="A17" t="s">
        <v>19</v>
      </c>
      <c r="B17">
        <f>B16-B10*SQRT(B7)</f>
        <v>-0.43780035161208969</v>
      </c>
      <c r="D17" s="9" t="s">
        <v>20</v>
      </c>
      <c r="E17">
        <f>NORMSDIST(B17)</f>
        <v>0.33076550803044036</v>
      </c>
    </row>
    <row r="18" spans="1:5" x14ac:dyDescent="0.25">
      <c r="D18" t="s">
        <v>21</v>
      </c>
      <c r="E18">
        <f>NORMSDIST(-B16)</f>
        <v>0.65588883138206699</v>
      </c>
    </row>
    <row r="19" spans="1:5" x14ac:dyDescent="0.25">
      <c r="D19" t="s">
        <v>22</v>
      </c>
      <c r="E19">
        <f>NORMSDIST(-B17)</f>
        <v>0.66923449196955964</v>
      </c>
    </row>
  </sheetData>
  <phoneticPr fontId="0" type="noConversion"/>
  <printOptions horizontalCentered="1" verticalCentered="1" headings="1" gridLines="1" gridLinesSet="0"/>
  <pageMargins left="0.75" right="0.75" top="1" bottom="1" header="0.5" footer="0.5"/>
  <pageSetup scale="99" orientation="portrait" horizontalDpi="300" verticalDpi="300" r:id="rId1"/>
  <headerFooter alignWithMargins="0">
    <oddFooter>&amp;C&amp;"Arial,Bold"Exhibit 28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P1010"/>
  <sheetViews>
    <sheetView tabSelected="1" zoomScale="90" workbookViewId="0">
      <selection activeCell="O11" sqref="O11"/>
    </sheetView>
  </sheetViews>
  <sheetFormatPr defaultRowHeight="13" x14ac:dyDescent="0.3"/>
  <cols>
    <col min="1" max="2" width="8.7265625" style="2"/>
    <col min="3" max="3" width="9.453125" style="2" bestFit="1" customWidth="1"/>
    <col min="4" max="10" width="9.54296875" style="2" bestFit="1" customWidth="1"/>
    <col min="11" max="11" width="9.81640625" style="2" bestFit="1" customWidth="1"/>
    <col min="12" max="13" width="9.54296875" style="2" bestFit="1" customWidth="1"/>
    <col min="14" max="14" width="11.1796875" style="2" bestFit="1" customWidth="1"/>
    <col min="15" max="16" width="9.54296875" style="2" bestFit="1" customWidth="1"/>
    <col min="17" max="16384" width="8.7265625" style="2"/>
  </cols>
  <sheetData>
    <row r="2" spans="3:16" x14ac:dyDescent="0.3">
      <c r="I2" s="2" t="s">
        <v>53</v>
      </c>
      <c r="K2" s="2" t="s">
        <v>56</v>
      </c>
    </row>
    <row r="3" spans="3:16" x14ac:dyDescent="0.3">
      <c r="I3" s="23">
        <f>SUMPRODUCT($G$5:$L$5,$G$7:$L$7)/100</f>
        <v>1187801.8555796156</v>
      </c>
      <c r="K3" s="19">
        <f>I3+5000000*IF(P7&lt;0.9,1,0)</f>
        <v>1187801.8555796156</v>
      </c>
    </row>
    <row r="4" spans="3:16" x14ac:dyDescent="0.3">
      <c r="G4" s="2" t="s">
        <v>49</v>
      </c>
    </row>
    <row r="5" spans="3:16" x14ac:dyDescent="0.3">
      <c r="F5" s="2" t="s">
        <v>50</v>
      </c>
      <c r="G5" s="20">
        <v>37318213</v>
      </c>
      <c r="H5" s="20">
        <v>22069098</v>
      </c>
      <c r="I5" s="20">
        <v>91</v>
      </c>
      <c r="J5" s="20">
        <v>118</v>
      </c>
      <c r="K5" s="20">
        <v>3070290551</v>
      </c>
      <c r="L5" s="20">
        <v>56458046</v>
      </c>
    </row>
    <row r="6" spans="3:16" x14ac:dyDescent="0.3">
      <c r="C6" s="2" t="s">
        <v>42</v>
      </c>
      <c r="D6" s="19">
        <v>20000000</v>
      </c>
      <c r="E6" s="19">
        <v>50000000</v>
      </c>
      <c r="F6" s="19">
        <v>4000000000</v>
      </c>
      <c r="H6" s="2" t="s">
        <v>48</v>
      </c>
      <c r="P6" s="2" t="s">
        <v>55</v>
      </c>
    </row>
    <row r="7" spans="3:16" x14ac:dyDescent="0.3">
      <c r="C7" s="2" t="s">
        <v>44</v>
      </c>
      <c r="D7" s="2" t="s">
        <v>40</v>
      </c>
      <c r="E7" s="2" t="s">
        <v>30</v>
      </c>
      <c r="F7" s="2" t="s">
        <v>28</v>
      </c>
      <c r="G7" s="2">
        <v>2.448</v>
      </c>
      <c r="H7" s="2">
        <v>0.65280000000000005</v>
      </c>
      <c r="I7" s="2">
        <v>1.8360000000000001</v>
      </c>
      <c r="J7" s="2">
        <v>0.74460000000000004</v>
      </c>
      <c r="K7" s="2">
        <v>4.2277442509756459E-3</v>
      </c>
      <c r="L7" s="2">
        <v>6.7014000000000006E-4</v>
      </c>
      <c r="P7" s="21">
        <f>COUNTIF(P10:P1009,"&gt;125e6")/1000</f>
        <v>0.9</v>
      </c>
    </row>
    <row r="8" spans="3:16" x14ac:dyDescent="0.3">
      <c r="C8" s="2" t="s">
        <v>45</v>
      </c>
      <c r="D8" s="2" t="s">
        <v>46</v>
      </c>
      <c r="E8" s="2" t="s">
        <v>46</v>
      </c>
      <c r="F8" s="2" t="s">
        <v>46</v>
      </c>
      <c r="G8" s="2" t="s">
        <v>24</v>
      </c>
      <c r="H8" s="2" t="s">
        <v>24</v>
      </c>
      <c r="I8" s="2" t="s">
        <v>0</v>
      </c>
      <c r="J8" s="2" t="s">
        <v>0</v>
      </c>
      <c r="K8" s="2" t="s">
        <v>1</v>
      </c>
      <c r="L8" s="2" t="s">
        <v>1</v>
      </c>
      <c r="M8" s="22"/>
      <c r="N8" s="22"/>
      <c r="O8" s="22"/>
    </row>
    <row r="9" spans="3:16" ht="39" x14ac:dyDescent="0.3">
      <c r="C9" s="2" t="s">
        <v>47</v>
      </c>
      <c r="D9" s="2" t="s">
        <v>40</v>
      </c>
      <c r="E9" s="2" t="s">
        <v>30</v>
      </c>
      <c r="F9" s="2" t="s">
        <v>28</v>
      </c>
      <c r="G9" s="22">
        <v>1.65</v>
      </c>
      <c r="H9" s="22">
        <v>1.55</v>
      </c>
      <c r="I9" s="22">
        <v>1.1499999999999999</v>
      </c>
      <c r="J9" s="22">
        <v>1.1000000000000001</v>
      </c>
      <c r="K9" s="22">
        <v>8.5000000000000006E-3</v>
      </c>
      <c r="L9" s="22">
        <v>8.0000000000000002E-3</v>
      </c>
      <c r="M9" s="22" t="s">
        <v>51</v>
      </c>
      <c r="N9" s="22" t="s">
        <v>52</v>
      </c>
      <c r="O9" s="22" t="s">
        <v>53</v>
      </c>
      <c r="P9" s="22" t="s">
        <v>54</v>
      </c>
    </row>
    <row r="10" spans="3:16" x14ac:dyDescent="0.3">
      <c r="C10" s="2">
        <v>1</v>
      </c>
      <c r="D10" s="2">
        <v>1.7000299999999999</v>
      </c>
      <c r="E10" s="2">
        <v>1.2119899999999999</v>
      </c>
      <c r="F10" s="2">
        <v>8.1124000000000005E-3</v>
      </c>
      <c r="G10" s="2">
        <f>IF($D10&lt;G$9,G$9-$D10,0)</f>
        <v>0</v>
      </c>
      <c r="H10" s="2">
        <f>IF($D10&lt;H$9,H$9-$D10,0)</f>
        <v>0</v>
      </c>
      <c r="I10" s="2">
        <f>IF($E10&lt;I$9,I$9-$E10,0)</f>
        <v>0</v>
      </c>
      <c r="J10" s="2">
        <f>IF($E10&lt;J$9,J$9-$E10,0)</f>
        <v>0</v>
      </c>
      <c r="K10" s="2">
        <f>IF($F10&lt;K$9,K$9-$F10,0)</f>
        <v>3.876000000000001E-4</v>
      </c>
      <c r="L10" s="2">
        <f>IF($F10&lt;L$9,L$9-$F10,0)</f>
        <v>0</v>
      </c>
      <c r="M10" s="19">
        <f>SUMPRODUCT($G$5:$L$5,G10:L10)</f>
        <v>1190044.6175676002</v>
      </c>
      <c r="N10" s="2">
        <f>SUMPRODUCT(D10:F10,$D$6:$F$6)</f>
        <v>127049700</v>
      </c>
      <c r="O10" s="19">
        <f>$I$3</f>
        <v>1187801.8555796156</v>
      </c>
      <c r="P10" s="19">
        <f>N10+M10-O10</f>
        <v>127051942.76198798</v>
      </c>
    </row>
    <row r="11" spans="3:16" x14ac:dyDescent="0.3">
      <c r="C11" s="2">
        <v>2</v>
      </c>
      <c r="D11" s="2">
        <v>1.67313</v>
      </c>
      <c r="E11" s="2">
        <v>1.2292700000000001</v>
      </c>
      <c r="F11" s="2">
        <v>9.1363999999999994E-3</v>
      </c>
      <c r="G11" s="2">
        <f t="shared" ref="G11:H74" si="0">IF($D11&lt;G$9,G$9-$D11,0)</f>
        <v>0</v>
      </c>
      <c r="H11" s="2">
        <f t="shared" si="0"/>
        <v>0</v>
      </c>
      <c r="I11" s="2">
        <f t="shared" ref="I11:J74" si="1">IF($E11&lt;I$9,I$9-$E11,0)</f>
        <v>0</v>
      </c>
      <c r="J11" s="2">
        <f t="shared" si="1"/>
        <v>0</v>
      </c>
      <c r="K11" s="2">
        <f t="shared" ref="K11:L74" si="2">IF($F11&lt;K$9,K$9-$F11,0)</f>
        <v>0</v>
      </c>
      <c r="L11" s="2">
        <f t="shared" si="2"/>
        <v>0</v>
      </c>
      <c r="M11" s="19">
        <f t="shared" ref="M11:M74" si="3">SUMPRODUCT($G$5:$L$5,G11:L11)</f>
        <v>0</v>
      </c>
      <c r="N11" s="2">
        <f t="shared" ref="N11:N74" si="4">SUMPRODUCT(D11:F11,$D$6:$F$6)</f>
        <v>131471700</v>
      </c>
      <c r="O11" s="19">
        <f t="shared" ref="O11:O74" si="5">$I$3</f>
        <v>1187801.8555796156</v>
      </c>
      <c r="P11" s="19">
        <f t="shared" ref="P11:P74" si="6">N11+M11-O11</f>
        <v>130283898.14442039</v>
      </c>
    </row>
    <row r="12" spans="3:16" x14ac:dyDescent="0.3">
      <c r="C12" s="2">
        <v>3</v>
      </c>
      <c r="D12" s="2">
        <v>1.6735599999999999</v>
      </c>
      <c r="E12" s="2">
        <v>1.3575600000000001</v>
      </c>
      <c r="F12" s="2">
        <v>1.0647999999999999E-2</v>
      </c>
      <c r="G12" s="2">
        <f t="shared" si="0"/>
        <v>0</v>
      </c>
      <c r="H12" s="2">
        <f t="shared" si="0"/>
        <v>0</v>
      </c>
      <c r="I12" s="2">
        <f t="shared" si="1"/>
        <v>0</v>
      </c>
      <c r="J12" s="2">
        <f t="shared" si="1"/>
        <v>0</v>
      </c>
      <c r="K12" s="2">
        <f t="shared" si="2"/>
        <v>0</v>
      </c>
      <c r="L12" s="2">
        <f t="shared" si="2"/>
        <v>0</v>
      </c>
      <c r="M12" s="19">
        <f t="shared" si="3"/>
        <v>0</v>
      </c>
      <c r="N12" s="2">
        <f t="shared" si="4"/>
        <v>143941200</v>
      </c>
      <c r="O12" s="19">
        <f t="shared" si="5"/>
        <v>1187801.8555796156</v>
      </c>
      <c r="P12" s="19">
        <f t="shared" si="6"/>
        <v>142753398.14442039</v>
      </c>
    </row>
    <row r="13" spans="3:16" x14ac:dyDescent="0.3">
      <c r="C13" s="2">
        <v>4</v>
      </c>
      <c r="D13" s="2">
        <v>1.67889</v>
      </c>
      <c r="E13" s="2">
        <v>1.32989</v>
      </c>
      <c r="F13" s="2">
        <v>8.8065000000000001E-3</v>
      </c>
      <c r="G13" s="2">
        <f t="shared" si="0"/>
        <v>0</v>
      </c>
      <c r="H13" s="2">
        <f t="shared" si="0"/>
        <v>0</v>
      </c>
      <c r="I13" s="2">
        <f t="shared" si="1"/>
        <v>0</v>
      </c>
      <c r="J13" s="2">
        <f t="shared" si="1"/>
        <v>0</v>
      </c>
      <c r="K13" s="2">
        <f t="shared" si="2"/>
        <v>0</v>
      </c>
      <c r="L13" s="2">
        <f t="shared" si="2"/>
        <v>0</v>
      </c>
      <c r="M13" s="19">
        <f t="shared" si="3"/>
        <v>0</v>
      </c>
      <c r="N13" s="2">
        <f t="shared" si="4"/>
        <v>135298300</v>
      </c>
      <c r="O13" s="19">
        <f t="shared" si="5"/>
        <v>1187801.8555796156</v>
      </c>
      <c r="P13" s="19">
        <f t="shared" si="6"/>
        <v>134110498.14442039</v>
      </c>
    </row>
    <row r="14" spans="3:16" x14ac:dyDescent="0.3">
      <c r="C14" s="2">
        <v>5</v>
      </c>
      <c r="D14" s="2">
        <v>1.5667</v>
      </c>
      <c r="E14" s="2">
        <v>1.1119300000000001</v>
      </c>
      <c r="F14" s="2">
        <v>8.3289999999999996E-3</v>
      </c>
      <c r="G14" s="2">
        <f t="shared" si="0"/>
        <v>8.329999999999993E-2</v>
      </c>
      <c r="H14" s="2">
        <f t="shared" si="0"/>
        <v>0</v>
      </c>
      <c r="I14" s="2">
        <f t="shared" si="1"/>
        <v>3.8069999999999826E-2</v>
      </c>
      <c r="J14" s="2">
        <f t="shared" si="1"/>
        <v>0</v>
      </c>
      <c r="K14" s="2">
        <f t="shared" si="2"/>
        <v>1.7100000000000101E-4</v>
      </c>
      <c r="L14" s="2">
        <f t="shared" si="2"/>
        <v>0</v>
      </c>
      <c r="M14" s="19">
        <f t="shared" si="3"/>
        <v>3633630.2914910009</v>
      </c>
      <c r="N14" s="2">
        <f t="shared" si="4"/>
        <v>120246500</v>
      </c>
      <c r="O14" s="19">
        <f t="shared" si="5"/>
        <v>1187801.8555796156</v>
      </c>
      <c r="P14" s="19">
        <f t="shared" si="6"/>
        <v>122692328.43591139</v>
      </c>
    </row>
    <row r="15" spans="3:16" x14ac:dyDescent="0.3">
      <c r="C15" s="2">
        <v>6</v>
      </c>
      <c r="D15" s="2">
        <v>1.6877800000000001</v>
      </c>
      <c r="E15" s="2">
        <v>1.31484</v>
      </c>
      <c r="F15" s="2">
        <v>9.7668000000000008E-3</v>
      </c>
      <c r="G15" s="2">
        <f t="shared" si="0"/>
        <v>0</v>
      </c>
      <c r="H15" s="2">
        <f t="shared" si="0"/>
        <v>0</v>
      </c>
      <c r="I15" s="2">
        <f t="shared" si="1"/>
        <v>0</v>
      </c>
      <c r="J15" s="2">
        <f t="shared" si="1"/>
        <v>0</v>
      </c>
      <c r="K15" s="2">
        <f t="shared" si="2"/>
        <v>0</v>
      </c>
      <c r="L15" s="2">
        <f t="shared" si="2"/>
        <v>0</v>
      </c>
      <c r="M15" s="19">
        <f t="shared" si="3"/>
        <v>0</v>
      </c>
      <c r="N15" s="2">
        <f t="shared" si="4"/>
        <v>138564800</v>
      </c>
      <c r="O15" s="19">
        <f t="shared" si="5"/>
        <v>1187801.8555796156</v>
      </c>
      <c r="P15" s="19">
        <f t="shared" si="6"/>
        <v>137376998.14442039</v>
      </c>
    </row>
    <row r="16" spans="3:16" x14ac:dyDescent="0.3">
      <c r="C16" s="2">
        <v>7</v>
      </c>
      <c r="D16" s="2">
        <v>1.48776</v>
      </c>
      <c r="E16" s="2">
        <v>1.0980799999999999</v>
      </c>
      <c r="F16" s="2">
        <v>8.6332000000000006E-3</v>
      </c>
      <c r="G16" s="2">
        <f t="shared" si="0"/>
        <v>0.16223999999999994</v>
      </c>
      <c r="H16" s="2">
        <f t="shared" si="0"/>
        <v>6.2240000000000073E-2</v>
      </c>
      <c r="I16" s="2">
        <f t="shared" si="1"/>
        <v>5.1919999999999966E-2</v>
      </c>
      <c r="J16" s="2">
        <f t="shared" si="1"/>
        <v>1.9200000000001438E-3</v>
      </c>
      <c r="K16" s="2">
        <f t="shared" si="2"/>
        <v>0</v>
      </c>
      <c r="L16" s="2">
        <f t="shared" si="2"/>
        <v>0</v>
      </c>
      <c r="M16" s="19">
        <f t="shared" si="3"/>
        <v>7428092.4879200002</v>
      </c>
      <c r="N16" s="2">
        <f t="shared" si="4"/>
        <v>119192000</v>
      </c>
      <c r="O16" s="19">
        <f t="shared" si="5"/>
        <v>1187801.8555796156</v>
      </c>
      <c r="P16" s="19">
        <f t="shared" si="6"/>
        <v>125432290.63234039</v>
      </c>
    </row>
    <row r="17" spans="3:16" x14ac:dyDescent="0.3">
      <c r="C17" s="2">
        <v>8</v>
      </c>
      <c r="D17" s="2">
        <v>1.51661</v>
      </c>
      <c r="E17" s="2">
        <v>1.0209999999999999</v>
      </c>
      <c r="F17" s="2">
        <v>9.6124999999999995E-3</v>
      </c>
      <c r="G17" s="2">
        <f t="shared" si="0"/>
        <v>0.1333899999999999</v>
      </c>
      <c r="H17" s="2">
        <f t="shared" si="0"/>
        <v>3.3390000000000031E-2</v>
      </c>
      <c r="I17" s="2">
        <f t="shared" si="1"/>
        <v>0.129</v>
      </c>
      <c r="J17" s="2">
        <f t="shared" si="1"/>
        <v>7.9000000000000181E-2</v>
      </c>
      <c r="K17" s="2">
        <f t="shared" si="2"/>
        <v>0</v>
      </c>
      <c r="L17" s="2">
        <f t="shared" si="2"/>
        <v>0</v>
      </c>
      <c r="M17" s="19">
        <f t="shared" si="3"/>
        <v>5714784.6752899969</v>
      </c>
      <c r="N17" s="2">
        <f t="shared" si="4"/>
        <v>119832200</v>
      </c>
      <c r="O17" s="19">
        <f t="shared" si="5"/>
        <v>1187801.8555796156</v>
      </c>
      <c r="P17" s="19">
        <f t="shared" si="6"/>
        <v>124359182.81971039</v>
      </c>
    </row>
    <row r="18" spans="3:16" x14ac:dyDescent="0.3">
      <c r="C18" s="2">
        <v>9</v>
      </c>
      <c r="D18" s="2">
        <v>1.46983</v>
      </c>
      <c r="E18" s="2">
        <v>1.1071800000000001</v>
      </c>
      <c r="F18" s="2">
        <v>8.6117999999999993E-3</v>
      </c>
      <c r="G18" s="2">
        <f t="shared" si="0"/>
        <v>0.18016999999999994</v>
      </c>
      <c r="H18" s="2">
        <f t="shared" si="0"/>
        <v>8.0170000000000075E-2</v>
      </c>
      <c r="I18" s="2">
        <f t="shared" si="1"/>
        <v>4.2819999999999858E-2</v>
      </c>
      <c r="J18" s="2">
        <f t="shared" si="1"/>
        <v>0</v>
      </c>
      <c r="K18" s="2">
        <f t="shared" si="2"/>
        <v>0</v>
      </c>
      <c r="L18" s="2">
        <f t="shared" si="2"/>
        <v>0</v>
      </c>
      <c r="M18" s="19">
        <f t="shared" si="3"/>
        <v>8492905.9194900002</v>
      </c>
      <c r="N18" s="2">
        <f t="shared" si="4"/>
        <v>119202800</v>
      </c>
      <c r="O18" s="19">
        <f t="shared" si="5"/>
        <v>1187801.8555796156</v>
      </c>
      <c r="P18" s="19">
        <f t="shared" si="6"/>
        <v>126507904.06391038</v>
      </c>
    </row>
    <row r="19" spans="3:16" x14ac:dyDescent="0.3">
      <c r="C19" s="2">
        <v>10</v>
      </c>
      <c r="D19" s="2">
        <v>1.77881</v>
      </c>
      <c r="E19" s="2">
        <v>1.3472999999999999</v>
      </c>
      <c r="F19" s="2">
        <v>9.3130000000000001E-3</v>
      </c>
      <c r="G19" s="2">
        <f t="shared" si="0"/>
        <v>0</v>
      </c>
      <c r="H19" s="2">
        <f t="shared" si="0"/>
        <v>0</v>
      </c>
      <c r="I19" s="2">
        <f t="shared" si="1"/>
        <v>0</v>
      </c>
      <c r="J19" s="2">
        <f t="shared" si="1"/>
        <v>0</v>
      </c>
      <c r="K19" s="2">
        <f t="shared" si="2"/>
        <v>0</v>
      </c>
      <c r="L19" s="2">
        <f t="shared" si="2"/>
        <v>0</v>
      </c>
      <c r="M19" s="19">
        <f t="shared" si="3"/>
        <v>0</v>
      </c>
      <c r="N19" s="2">
        <f t="shared" si="4"/>
        <v>140193200</v>
      </c>
      <c r="O19" s="19">
        <f t="shared" si="5"/>
        <v>1187801.8555796156</v>
      </c>
      <c r="P19" s="19">
        <f t="shared" si="6"/>
        <v>139005398.14442039</v>
      </c>
    </row>
    <row r="20" spans="3:16" x14ac:dyDescent="0.3">
      <c r="C20" s="2">
        <v>11</v>
      </c>
      <c r="D20" s="2">
        <v>1.52806</v>
      </c>
      <c r="E20" s="2">
        <v>1.2190099999999999</v>
      </c>
      <c r="F20" s="2">
        <v>8.6514000000000001E-3</v>
      </c>
      <c r="G20" s="2">
        <f t="shared" si="0"/>
        <v>0.12193999999999994</v>
      </c>
      <c r="H20" s="2">
        <f t="shared" si="0"/>
        <v>2.1940000000000071E-2</v>
      </c>
      <c r="I20" s="2">
        <f t="shared" si="1"/>
        <v>0</v>
      </c>
      <c r="J20" s="2">
        <f t="shared" si="1"/>
        <v>0</v>
      </c>
      <c r="K20" s="2">
        <f t="shared" si="2"/>
        <v>0</v>
      </c>
      <c r="L20" s="2">
        <f t="shared" si="2"/>
        <v>0</v>
      </c>
      <c r="M20" s="19">
        <f t="shared" si="3"/>
        <v>5034778.9033399997</v>
      </c>
      <c r="N20" s="2">
        <f t="shared" si="4"/>
        <v>126117300</v>
      </c>
      <c r="O20" s="19">
        <f t="shared" si="5"/>
        <v>1187801.8555796156</v>
      </c>
      <c r="P20" s="19">
        <f t="shared" si="6"/>
        <v>129964277.04776038</v>
      </c>
    </row>
    <row r="21" spans="3:16" x14ac:dyDescent="0.3">
      <c r="C21" s="2">
        <v>12</v>
      </c>
      <c r="D21" s="2">
        <v>1.6900999999999999</v>
      </c>
      <c r="E21" s="2">
        <v>1.3011600000000001</v>
      </c>
      <c r="F21" s="2">
        <v>8.1805000000000003E-3</v>
      </c>
      <c r="G21" s="2">
        <f t="shared" si="0"/>
        <v>0</v>
      </c>
      <c r="H21" s="2">
        <f t="shared" si="0"/>
        <v>0</v>
      </c>
      <c r="I21" s="2">
        <f t="shared" si="1"/>
        <v>0</v>
      </c>
      <c r="J21" s="2">
        <f t="shared" si="1"/>
        <v>0</v>
      </c>
      <c r="K21" s="2">
        <f t="shared" si="2"/>
        <v>3.1950000000000034E-4</v>
      </c>
      <c r="L21" s="2">
        <f t="shared" si="2"/>
        <v>0</v>
      </c>
      <c r="M21" s="19">
        <f t="shared" si="3"/>
        <v>980957.83104450104</v>
      </c>
      <c r="N21" s="2">
        <f t="shared" si="4"/>
        <v>131582000</v>
      </c>
      <c r="O21" s="19">
        <f t="shared" si="5"/>
        <v>1187801.8555796156</v>
      </c>
      <c r="P21" s="19">
        <f t="shared" si="6"/>
        <v>131375155.97546488</v>
      </c>
    </row>
    <row r="22" spans="3:16" x14ac:dyDescent="0.3">
      <c r="C22" s="2">
        <v>13</v>
      </c>
      <c r="D22" s="2">
        <v>1.69235</v>
      </c>
      <c r="E22" s="2">
        <v>1.1858200000000001</v>
      </c>
      <c r="F22" s="2">
        <v>8.6989000000000007E-3</v>
      </c>
      <c r="G22" s="2">
        <f t="shared" si="0"/>
        <v>0</v>
      </c>
      <c r="H22" s="2">
        <f t="shared" si="0"/>
        <v>0</v>
      </c>
      <c r="I22" s="2">
        <f t="shared" si="1"/>
        <v>0</v>
      </c>
      <c r="J22" s="2">
        <f t="shared" si="1"/>
        <v>0</v>
      </c>
      <c r="K22" s="2">
        <f t="shared" si="2"/>
        <v>0</v>
      </c>
      <c r="L22" s="2">
        <f t="shared" si="2"/>
        <v>0</v>
      </c>
      <c r="M22" s="19">
        <f t="shared" si="3"/>
        <v>0</v>
      </c>
      <c r="N22" s="2">
        <f t="shared" si="4"/>
        <v>127933600</v>
      </c>
      <c r="O22" s="19">
        <f t="shared" si="5"/>
        <v>1187801.8555796156</v>
      </c>
      <c r="P22" s="19">
        <f t="shared" si="6"/>
        <v>126745798.14442039</v>
      </c>
    </row>
    <row r="23" spans="3:16" x14ac:dyDescent="0.3">
      <c r="C23" s="2">
        <v>14</v>
      </c>
      <c r="D23" s="2">
        <v>1.7469600000000001</v>
      </c>
      <c r="E23" s="2">
        <v>1.1584399999999999</v>
      </c>
      <c r="F23" s="2">
        <v>8.1542000000000003E-3</v>
      </c>
      <c r="G23" s="2">
        <f t="shared" si="0"/>
        <v>0</v>
      </c>
      <c r="H23" s="2">
        <f t="shared" si="0"/>
        <v>0</v>
      </c>
      <c r="I23" s="2">
        <f t="shared" si="1"/>
        <v>0</v>
      </c>
      <c r="J23" s="2">
        <f t="shared" si="1"/>
        <v>0</v>
      </c>
      <c r="K23" s="2">
        <f t="shared" si="2"/>
        <v>3.4580000000000027E-4</v>
      </c>
      <c r="L23" s="2">
        <f t="shared" si="2"/>
        <v>0</v>
      </c>
      <c r="M23" s="19">
        <f t="shared" si="3"/>
        <v>1061706.4725358009</v>
      </c>
      <c r="N23" s="2">
        <f t="shared" si="4"/>
        <v>125478000</v>
      </c>
      <c r="O23" s="19">
        <f t="shared" si="5"/>
        <v>1187801.8555796156</v>
      </c>
      <c r="P23" s="19">
        <f t="shared" si="6"/>
        <v>125351904.61695619</v>
      </c>
    </row>
    <row r="24" spans="3:16" x14ac:dyDescent="0.3">
      <c r="C24" s="2">
        <v>15</v>
      </c>
      <c r="D24" s="2">
        <v>1.72102</v>
      </c>
      <c r="E24" s="2">
        <v>1.3856999999999999</v>
      </c>
      <c r="F24" s="2">
        <v>8.8500000000000002E-3</v>
      </c>
      <c r="G24" s="2">
        <f t="shared" si="0"/>
        <v>0</v>
      </c>
      <c r="H24" s="2">
        <f t="shared" si="0"/>
        <v>0</v>
      </c>
      <c r="I24" s="2">
        <f t="shared" si="1"/>
        <v>0</v>
      </c>
      <c r="J24" s="2">
        <f t="shared" si="1"/>
        <v>0</v>
      </c>
      <c r="K24" s="2">
        <f t="shared" si="2"/>
        <v>0</v>
      </c>
      <c r="L24" s="2">
        <f t="shared" si="2"/>
        <v>0</v>
      </c>
      <c r="M24" s="19">
        <f t="shared" si="3"/>
        <v>0</v>
      </c>
      <c r="N24" s="2">
        <f t="shared" si="4"/>
        <v>139105400</v>
      </c>
      <c r="O24" s="19">
        <f t="shared" si="5"/>
        <v>1187801.8555796156</v>
      </c>
      <c r="P24" s="19">
        <f t="shared" si="6"/>
        <v>137917598.14442039</v>
      </c>
    </row>
    <row r="25" spans="3:16" x14ac:dyDescent="0.3">
      <c r="C25" s="2">
        <v>16</v>
      </c>
      <c r="D25" s="2">
        <v>1.53363</v>
      </c>
      <c r="E25" s="2">
        <v>1.1229199999999999</v>
      </c>
      <c r="F25" s="2">
        <v>8.9152999999999993E-3</v>
      </c>
      <c r="G25" s="2">
        <f t="shared" si="0"/>
        <v>0.11636999999999986</v>
      </c>
      <c r="H25" s="2">
        <f t="shared" si="0"/>
        <v>1.6369999999999996E-2</v>
      </c>
      <c r="I25" s="2">
        <f t="shared" si="1"/>
        <v>2.7079999999999993E-2</v>
      </c>
      <c r="J25" s="2">
        <f t="shared" si="1"/>
        <v>0</v>
      </c>
      <c r="K25" s="2">
        <f t="shared" si="2"/>
        <v>0</v>
      </c>
      <c r="L25" s="2">
        <f t="shared" si="2"/>
        <v>0</v>
      </c>
      <c r="M25" s="19">
        <f t="shared" si="3"/>
        <v>4703994.0453499947</v>
      </c>
      <c r="N25" s="2">
        <f t="shared" si="4"/>
        <v>122479800</v>
      </c>
      <c r="O25" s="19">
        <f t="shared" si="5"/>
        <v>1187801.8555796156</v>
      </c>
      <c r="P25" s="19">
        <f t="shared" si="6"/>
        <v>125995992.18977039</v>
      </c>
    </row>
    <row r="26" spans="3:16" x14ac:dyDescent="0.3">
      <c r="C26" s="2">
        <v>17</v>
      </c>
      <c r="D26" s="2">
        <v>1.6688400000000001</v>
      </c>
      <c r="E26" s="2">
        <v>1.35599</v>
      </c>
      <c r="F26" s="2">
        <v>8.7500000000000008E-3</v>
      </c>
      <c r="G26" s="2">
        <f t="shared" si="0"/>
        <v>0</v>
      </c>
      <c r="H26" s="2">
        <f t="shared" si="0"/>
        <v>0</v>
      </c>
      <c r="I26" s="2">
        <f t="shared" si="1"/>
        <v>0</v>
      </c>
      <c r="J26" s="2">
        <f t="shared" si="1"/>
        <v>0</v>
      </c>
      <c r="K26" s="2">
        <f t="shared" si="2"/>
        <v>0</v>
      </c>
      <c r="L26" s="2">
        <f t="shared" si="2"/>
        <v>0</v>
      </c>
      <c r="M26" s="19">
        <f t="shared" si="3"/>
        <v>0</v>
      </c>
      <c r="N26" s="2">
        <f t="shared" si="4"/>
        <v>136176300</v>
      </c>
      <c r="O26" s="19">
        <f t="shared" si="5"/>
        <v>1187801.8555796156</v>
      </c>
      <c r="P26" s="19">
        <f t="shared" si="6"/>
        <v>134988498.14442039</v>
      </c>
    </row>
    <row r="27" spans="3:16" x14ac:dyDescent="0.3">
      <c r="C27" s="2">
        <v>18</v>
      </c>
      <c r="D27" s="2">
        <v>1.6892199999999999</v>
      </c>
      <c r="E27" s="2">
        <v>1.21071</v>
      </c>
      <c r="F27" s="2">
        <v>9.3264999999999997E-3</v>
      </c>
      <c r="G27" s="2">
        <f t="shared" si="0"/>
        <v>0</v>
      </c>
      <c r="H27" s="2">
        <f t="shared" si="0"/>
        <v>0</v>
      </c>
      <c r="I27" s="2">
        <f t="shared" si="1"/>
        <v>0</v>
      </c>
      <c r="J27" s="2">
        <f t="shared" si="1"/>
        <v>0</v>
      </c>
      <c r="K27" s="2">
        <f t="shared" si="2"/>
        <v>0</v>
      </c>
      <c r="L27" s="2">
        <f t="shared" si="2"/>
        <v>0</v>
      </c>
      <c r="M27" s="19">
        <f t="shared" si="3"/>
        <v>0</v>
      </c>
      <c r="N27" s="2">
        <f t="shared" si="4"/>
        <v>131625900</v>
      </c>
      <c r="O27" s="19">
        <f t="shared" si="5"/>
        <v>1187801.8555796156</v>
      </c>
      <c r="P27" s="19">
        <f t="shared" si="6"/>
        <v>130438098.14442039</v>
      </c>
    </row>
    <row r="28" spans="3:16" x14ac:dyDescent="0.3">
      <c r="C28" s="2">
        <v>19</v>
      </c>
      <c r="D28" s="2">
        <v>1.7719800000000001</v>
      </c>
      <c r="E28" s="2">
        <v>1.23125</v>
      </c>
      <c r="F28" s="2">
        <v>8.3014999999999999E-3</v>
      </c>
      <c r="G28" s="2">
        <f t="shared" si="0"/>
        <v>0</v>
      </c>
      <c r="H28" s="2">
        <f t="shared" si="0"/>
        <v>0</v>
      </c>
      <c r="I28" s="2">
        <f t="shared" si="1"/>
        <v>0</v>
      </c>
      <c r="J28" s="2">
        <f t="shared" si="1"/>
        <v>0</v>
      </c>
      <c r="K28" s="2">
        <f t="shared" si="2"/>
        <v>1.9850000000000076E-4</v>
      </c>
      <c r="L28" s="2">
        <f t="shared" si="2"/>
        <v>0</v>
      </c>
      <c r="M28" s="19">
        <f t="shared" si="3"/>
        <v>609452.67437350238</v>
      </c>
      <c r="N28" s="2">
        <f t="shared" si="4"/>
        <v>130208100</v>
      </c>
      <c r="O28" s="19">
        <f t="shared" si="5"/>
        <v>1187801.8555796156</v>
      </c>
      <c r="P28" s="19">
        <f t="shared" si="6"/>
        <v>129629750.81879389</v>
      </c>
    </row>
    <row r="29" spans="3:16" x14ac:dyDescent="0.3">
      <c r="C29" s="2">
        <v>20</v>
      </c>
      <c r="D29" s="2">
        <v>1.7414099999999999</v>
      </c>
      <c r="E29" s="2">
        <v>1.3557999999999999</v>
      </c>
      <c r="F29" s="2">
        <v>9.1698000000000005E-3</v>
      </c>
      <c r="G29" s="2">
        <f t="shared" si="0"/>
        <v>0</v>
      </c>
      <c r="H29" s="2">
        <f t="shared" si="0"/>
        <v>0</v>
      </c>
      <c r="I29" s="2">
        <f t="shared" si="1"/>
        <v>0</v>
      </c>
      <c r="J29" s="2">
        <f t="shared" si="1"/>
        <v>0</v>
      </c>
      <c r="K29" s="2">
        <f t="shared" si="2"/>
        <v>0</v>
      </c>
      <c r="L29" s="2">
        <f t="shared" si="2"/>
        <v>0</v>
      </c>
      <c r="M29" s="19">
        <f t="shared" si="3"/>
        <v>0</v>
      </c>
      <c r="N29" s="2">
        <f t="shared" si="4"/>
        <v>139297400</v>
      </c>
      <c r="O29" s="19">
        <f t="shared" si="5"/>
        <v>1187801.8555796156</v>
      </c>
      <c r="P29" s="19">
        <f t="shared" si="6"/>
        <v>138109598.14442039</v>
      </c>
    </row>
    <row r="30" spans="3:16" x14ac:dyDescent="0.3">
      <c r="C30" s="2">
        <v>21</v>
      </c>
      <c r="D30" s="2">
        <v>1.4214199999999999</v>
      </c>
      <c r="E30" s="2">
        <v>0.99331999999999998</v>
      </c>
      <c r="F30" s="2">
        <v>9.0986999999999995E-3</v>
      </c>
      <c r="G30" s="2">
        <f t="shared" si="0"/>
        <v>0.22858000000000001</v>
      </c>
      <c r="H30" s="2">
        <f t="shared" si="0"/>
        <v>0.12858000000000014</v>
      </c>
      <c r="I30" s="2">
        <f t="shared" si="1"/>
        <v>0.15667999999999993</v>
      </c>
      <c r="J30" s="2">
        <f t="shared" si="1"/>
        <v>0.10668000000000011</v>
      </c>
      <c r="K30" s="2">
        <f t="shared" si="2"/>
        <v>0</v>
      </c>
      <c r="L30" s="2">
        <f t="shared" si="2"/>
        <v>0</v>
      </c>
      <c r="M30" s="19">
        <f t="shared" si="3"/>
        <v>11367868.594500003</v>
      </c>
      <c r="N30" s="2">
        <f t="shared" si="4"/>
        <v>114489200</v>
      </c>
      <c r="O30" s="19">
        <f t="shared" si="5"/>
        <v>1187801.8555796156</v>
      </c>
      <c r="P30" s="19">
        <f t="shared" si="6"/>
        <v>124669266.73892039</v>
      </c>
    </row>
    <row r="31" spans="3:16" x14ac:dyDescent="0.3">
      <c r="C31" s="2">
        <v>22</v>
      </c>
      <c r="D31" s="2">
        <v>1.65225</v>
      </c>
      <c r="E31" s="2">
        <v>1.2683899999999999</v>
      </c>
      <c r="F31" s="2">
        <v>8.5807000000000001E-3</v>
      </c>
      <c r="G31" s="2">
        <f t="shared" si="0"/>
        <v>0</v>
      </c>
      <c r="H31" s="2">
        <f t="shared" si="0"/>
        <v>0</v>
      </c>
      <c r="I31" s="2">
        <f t="shared" si="1"/>
        <v>0</v>
      </c>
      <c r="J31" s="2">
        <f t="shared" si="1"/>
        <v>0</v>
      </c>
      <c r="K31" s="2">
        <f t="shared" si="2"/>
        <v>0</v>
      </c>
      <c r="L31" s="2">
        <f t="shared" si="2"/>
        <v>0</v>
      </c>
      <c r="M31" s="19">
        <f t="shared" si="3"/>
        <v>0</v>
      </c>
      <c r="N31" s="2">
        <f t="shared" si="4"/>
        <v>130787300</v>
      </c>
      <c r="O31" s="19">
        <f t="shared" si="5"/>
        <v>1187801.8555796156</v>
      </c>
      <c r="P31" s="19">
        <f t="shared" si="6"/>
        <v>129599498.14442039</v>
      </c>
    </row>
    <row r="32" spans="3:16" x14ac:dyDescent="0.3">
      <c r="C32" s="2">
        <v>23</v>
      </c>
      <c r="D32" s="2">
        <v>1.77372</v>
      </c>
      <c r="E32" s="2">
        <v>1.3050999999999999</v>
      </c>
      <c r="F32" s="2">
        <v>9.1657000000000006E-3</v>
      </c>
      <c r="G32" s="2">
        <f t="shared" si="0"/>
        <v>0</v>
      </c>
      <c r="H32" s="2">
        <f t="shared" si="0"/>
        <v>0</v>
      </c>
      <c r="I32" s="2">
        <f t="shared" si="1"/>
        <v>0</v>
      </c>
      <c r="J32" s="2">
        <f t="shared" si="1"/>
        <v>0</v>
      </c>
      <c r="K32" s="2">
        <f t="shared" si="2"/>
        <v>0</v>
      </c>
      <c r="L32" s="2">
        <f t="shared" si="2"/>
        <v>0</v>
      </c>
      <c r="M32" s="19">
        <f t="shared" si="3"/>
        <v>0</v>
      </c>
      <c r="N32" s="2">
        <f t="shared" si="4"/>
        <v>137392200</v>
      </c>
      <c r="O32" s="19">
        <f t="shared" si="5"/>
        <v>1187801.8555796156</v>
      </c>
      <c r="P32" s="19">
        <f t="shared" si="6"/>
        <v>136204398.14442039</v>
      </c>
    </row>
    <row r="33" spans="3:16" x14ac:dyDescent="0.3">
      <c r="C33" s="2">
        <v>24</v>
      </c>
      <c r="D33" s="2">
        <v>1.7405200000000001</v>
      </c>
      <c r="E33" s="2">
        <v>1.2946599999999999</v>
      </c>
      <c r="F33" s="2">
        <v>9.7280000000000005E-3</v>
      </c>
      <c r="G33" s="2">
        <f t="shared" si="0"/>
        <v>0</v>
      </c>
      <c r="H33" s="2">
        <f t="shared" si="0"/>
        <v>0</v>
      </c>
      <c r="I33" s="2">
        <f t="shared" si="1"/>
        <v>0</v>
      </c>
      <c r="J33" s="2">
        <f t="shared" si="1"/>
        <v>0</v>
      </c>
      <c r="K33" s="2">
        <f t="shared" si="2"/>
        <v>0</v>
      </c>
      <c r="L33" s="2">
        <f t="shared" si="2"/>
        <v>0</v>
      </c>
      <c r="M33" s="19">
        <f t="shared" si="3"/>
        <v>0</v>
      </c>
      <c r="N33" s="2">
        <f t="shared" si="4"/>
        <v>138455400</v>
      </c>
      <c r="O33" s="19">
        <f t="shared" si="5"/>
        <v>1187801.8555796156</v>
      </c>
      <c r="P33" s="19">
        <f t="shared" si="6"/>
        <v>137267598.14442039</v>
      </c>
    </row>
    <row r="34" spans="3:16" x14ac:dyDescent="0.3">
      <c r="C34" s="2">
        <v>25</v>
      </c>
      <c r="D34" s="2">
        <v>1.55898</v>
      </c>
      <c r="E34" s="2">
        <v>1.1472199999999999</v>
      </c>
      <c r="F34" s="2">
        <v>8.6210999999999996E-3</v>
      </c>
      <c r="G34" s="2">
        <f t="shared" si="0"/>
        <v>9.1019999999999879E-2</v>
      </c>
      <c r="H34" s="2">
        <f t="shared" si="0"/>
        <v>0</v>
      </c>
      <c r="I34" s="2">
        <f t="shared" si="1"/>
        <v>2.7800000000000047E-3</v>
      </c>
      <c r="J34" s="2">
        <f t="shared" si="1"/>
        <v>0</v>
      </c>
      <c r="K34" s="2">
        <f t="shared" si="2"/>
        <v>0</v>
      </c>
      <c r="L34" s="2">
        <f t="shared" si="2"/>
        <v>0</v>
      </c>
      <c r="M34" s="19">
        <f t="shared" si="3"/>
        <v>3396704.0002399953</v>
      </c>
      <c r="N34" s="2">
        <f t="shared" si="4"/>
        <v>123025000</v>
      </c>
      <c r="O34" s="19">
        <f t="shared" si="5"/>
        <v>1187801.8555796156</v>
      </c>
      <c r="P34" s="19">
        <f t="shared" si="6"/>
        <v>125233902.14466038</v>
      </c>
    </row>
    <row r="35" spans="3:16" x14ac:dyDescent="0.3">
      <c r="C35" s="2">
        <v>26</v>
      </c>
      <c r="D35" s="2">
        <v>1.6541999999999999</v>
      </c>
      <c r="E35" s="2">
        <v>1.2359899999999999</v>
      </c>
      <c r="F35" s="2">
        <v>9.0332999999999993E-3</v>
      </c>
      <c r="G35" s="2">
        <f t="shared" si="0"/>
        <v>0</v>
      </c>
      <c r="H35" s="2">
        <f t="shared" si="0"/>
        <v>0</v>
      </c>
      <c r="I35" s="2">
        <f t="shared" si="1"/>
        <v>0</v>
      </c>
      <c r="J35" s="2">
        <f t="shared" si="1"/>
        <v>0</v>
      </c>
      <c r="K35" s="2">
        <f t="shared" si="2"/>
        <v>0</v>
      </c>
      <c r="L35" s="2">
        <f t="shared" si="2"/>
        <v>0</v>
      </c>
      <c r="M35" s="19">
        <f t="shared" si="3"/>
        <v>0</v>
      </c>
      <c r="N35" s="2">
        <f t="shared" si="4"/>
        <v>131016699.99999999</v>
      </c>
      <c r="O35" s="19">
        <f t="shared" si="5"/>
        <v>1187801.8555796156</v>
      </c>
      <c r="P35" s="19">
        <f t="shared" si="6"/>
        <v>129828898.14442037</v>
      </c>
    </row>
    <row r="36" spans="3:16" x14ac:dyDescent="0.3">
      <c r="C36" s="2">
        <v>27</v>
      </c>
      <c r="D36" s="2">
        <v>1.90629</v>
      </c>
      <c r="E36" s="2">
        <v>1.4616800000000001</v>
      </c>
      <c r="F36" s="2">
        <v>1.0185E-2</v>
      </c>
      <c r="G36" s="2">
        <f t="shared" si="0"/>
        <v>0</v>
      </c>
      <c r="H36" s="2">
        <f t="shared" si="0"/>
        <v>0</v>
      </c>
      <c r="I36" s="2">
        <f t="shared" si="1"/>
        <v>0</v>
      </c>
      <c r="J36" s="2">
        <f t="shared" si="1"/>
        <v>0</v>
      </c>
      <c r="K36" s="2">
        <f t="shared" si="2"/>
        <v>0</v>
      </c>
      <c r="L36" s="2">
        <f t="shared" si="2"/>
        <v>0</v>
      </c>
      <c r="M36" s="19">
        <f t="shared" si="3"/>
        <v>0</v>
      </c>
      <c r="N36" s="2">
        <f t="shared" si="4"/>
        <v>151949800</v>
      </c>
      <c r="O36" s="19">
        <f t="shared" si="5"/>
        <v>1187801.8555796156</v>
      </c>
      <c r="P36" s="19">
        <f t="shared" si="6"/>
        <v>150761998.14442039</v>
      </c>
    </row>
    <row r="37" spans="3:16" x14ac:dyDescent="0.3">
      <c r="C37" s="2">
        <v>28</v>
      </c>
      <c r="D37" s="2">
        <v>1.86433</v>
      </c>
      <c r="E37" s="2">
        <v>1.2984500000000001</v>
      </c>
      <c r="F37" s="2">
        <v>9.3101999999999994E-3</v>
      </c>
      <c r="G37" s="2">
        <f t="shared" si="0"/>
        <v>0</v>
      </c>
      <c r="H37" s="2">
        <f t="shared" si="0"/>
        <v>0</v>
      </c>
      <c r="I37" s="2">
        <f t="shared" si="1"/>
        <v>0</v>
      </c>
      <c r="J37" s="2">
        <f t="shared" si="1"/>
        <v>0</v>
      </c>
      <c r="K37" s="2">
        <f t="shared" si="2"/>
        <v>0</v>
      </c>
      <c r="L37" s="2">
        <f t="shared" si="2"/>
        <v>0</v>
      </c>
      <c r="M37" s="19">
        <f t="shared" si="3"/>
        <v>0</v>
      </c>
      <c r="N37" s="2">
        <f t="shared" si="4"/>
        <v>139449900</v>
      </c>
      <c r="O37" s="19">
        <f t="shared" si="5"/>
        <v>1187801.8555796156</v>
      </c>
      <c r="P37" s="19">
        <f t="shared" si="6"/>
        <v>138262098.14442039</v>
      </c>
    </row>
    <row r="38" spans="3:16" x14ac:dyDescent="0.3">
      <c r="C38" s="2">
        <v>29</v>
      </c>
      <c r="D38" s="2">
        <v>1.7105999999999999</v>
      </c>
      <c r="E38" s="2">
        <v>1.31494</v>
      </c>
      <c r="F38" s="2">
        <v>9.5495000000000007E-3</v>
      </c>
      <c r="G38" s="2">
        <f t="shared" si="0"/>
        <v>0</v>
      </c>
      <c r="H38" s="2">
        <f t="shared" si="0"/>
        <v>0</v>
      </c>
      <c r="I38" s="2">
        <f t="shared" si="1"/>
        <v>0</v>
      </c>
      <c r="J38" s="2">
        <f t="shared" si="1"/>
        <v>0</v>
      </c>
      <c r="K38" s="2">
        <f t="shared" si="2"/>
        <v>0</v>
      </c>
      <c r="L38" s="2">
        <f t="shared" si="2"/>
        <v>0</v>
      </c>
      <c r="M38" s="19">
        <f t="shared" si="3"/>
        <v>0</v>
      </c>
      <c r="N38" s="2">
        <f t="shared" si="4"/>
        <v>138157000</v>
      </c>
      <c r="O38" s="19">
        <f t="shared" si="5"/>
        <v>1187801.8555796156</v>
      </c>
      <c r="P38" s="19">
        <f t="shared" si="6"/>
        <v>136969198.14442039</v>
      </c>
    </row>
    <row r="39" spans="3:16" x14ac:dyDescent="0.3">
      <c r="C39" s="2">
        <v>30</v>
      </c>
      <c r="D39" s="2">
        <v>1.7465999999999999</v>
      </c>
      <c r="E39" s="2">
        <v>1.3234999999999999</v>
      </c>
      <c r="F39" s="2">
        <v>9.7032000000000004E-3</v>
      </c>
      <c r="G39" s="2">
        <f t="shared" si="0"/>
        <v>0</v>
      </c>
      <c r="H39" s="2">
        <f t="shared" si="0"/>
        <v>0</v>
      </c>
      <c r="I39" s="2">
        <f t="shared" si="1"/>
        <v>0</v>
      </c>
      <c r="J39" s="2">
        <f t="shared" si="1"/>
        <v>0</v>
      </c>
      <c r="K39" s="2">
        <f t="shared" si="2"/>
        <v>0</v>
      </c>
      <c r="L39" s="2">
        <f t="shared" si="2"/>
        <v>0</v>
      </c>
      <c r="M39" s="19">
        <f t="shared" si="3"/>
        <v>0</v>
      </c>
      <c r="N39" s="2">
        <f t="shared" si="4"/>
        <v>139919800</v>
      </c>
      <c r="O39" s="19">
        <f t="shared" si="5"/>
        <v>1187801.8555796156</v>
      </c>
      <c r="P39" s="19">
        <f t="shared" si="6"/>
        <v>138731998.14442039</v>
      </c>
    </row>
    <row r="40" spans="3:16" x14ac:dyDescent="0.3">
      <c r="C40" s="2">
        <v>31</v>
      </c>
      <c r="D40" s="2">
        <v>1.6094999999999999</v>
      </c>
      <c r="E40" s="2">
        <v>1.21183</v>
      </c>
      <c r="F40" s="2">
        <v>8.6382000000000004E-3</v>
      </c>
      <c r="G40" s="2">
        <f t="shared" si="0"/>
        <v>4.049999999999998E-2</v>
      </c>
      <c r="H40" s="2">
        <f t="shared" si="0"/>
        <v>0</v>
      </c>
      <c r="I40" s="2">
        <f t="shared" si="1"/>
        <v>0</v>
      </c>
      <c r="J40" s="2">
        <f t="shared" si="1"/>
        <v>0</v>
      </c>
      <c r="K40" s="2">
        <f t="shared" si="2"/>
        <v>0</v>
      </c>
      <c r="L40" s="2">
        <f t="shared" si="2"/>
        <v>0</v>
      </c>
      <c r="M40" s="19">
        <f t="shared" si="3"/>
        <v>1511387.6264999993</v>
      </c>
      <c r="N40" s="2">
        <f t="shared" si="4"/>
        <v>127334300</v>
      </c>
      <c r="O40" s="19">
        <f t="shared" si="5"/>
        <v>1187801.8555796156</v>
      </c>
      <c r="P40" s="19">
        <f t="shared" si="6"/>
        <v>127657885.77092038</v>
      </c>
    </row>
    <row r="41" spans="3:16" x14ac:dyDescent="0.3">
      <c r="C41" s="2">
        <v>32</v>
      </c>
      <c r="D41" s="2">
        <v>1.41693</v>
      </c>
      <c r="E41" s="2">
        <v>1.02518</v>
      </c>
      <c r="F41" s="2">
        <v>8.1428000000000004E-3</v>
      </c>
      <c r="G41" s="2">
        <f t="shared" si="0"/>
        <v>0.23306999999999989</v>
      </c>
      <c r="H41" s="2">
        <f t="shared" si="0"/>
        <v>0.13307000000000002</v>
      </c>
      <c r="I41" s="2">
        <f t="shared" si="1"/>
        <v>0.12481999999999993</v>
      </c>
      <c r="J41" s="2">
        <f t="shared" si="1"/>
        <v>7.4820000000000109E-2</v>
      </c>
      <c r="K41" s="2">
        <f t="shared" si="2"/>
        <v>3.5720000000000023E-4</v>
      </c>
      <c r="L41" s="2">
        <f t="shared" si="2"/>
        <v>0</v>
      </c>
      <c r="M41" s="19">
        <f t="shared" si="3"/>
        <v>12731218.746967196</v>
      </c>
      <c r="N41" s="2">
        <f t="shared" si="4"/>
        <v>112168800</v>
      </c>
      <c r="O41" s="19">
        <f t="shared" si="5"/>
        <v>1187801.8555796156</v>
      </c>
      <c r="P41" s="19">
        <f t="shared" si="6"/>
        <v>123712216.89138758</v>
      </c>
    </row>
    <row r="42" spans="3:16" x14ac:dyDescent="0.3">
      <c r="C42" s="2">
        <v>33</v>
      </c>
      <c r="D42" s="2">
        <v>1.9183699999999999</v>
      </c>
      <c r="E42" s="2">
        <v>1.44879</v>
      </c>
      <c r="F42" s="2">
        <v>9.7357999999999993E-3</v>
      </c>
      <c r="G42" s="2">
        <f t="shared" si="0"/>
        <v>0</v>
      </c>
      <c r="H42" s="2">
        <f t="shared" si="0"/>
        <v>0</v>
      </c>
      <c r="I42" s="2">
        <f t="shared" si="1"/>
        <v>0</v>
      </c>
      <c r="J42" s="2">
        <f t="shared" si="1"/>
        <v>0</v>
      </c>
      <c r="K42" s="2">
        <f t="shared" si="2"/>
        <v>0</v>
      </c>
      <c r="L42" s="2">
        <f t="shared" si="2"/>
        <v>0</v>
      </c>
      <c r="M42" s="19">
        <f t="shared" si="3"/>
        <v>0</v>
      </c>
      <c r="N42" s="2">
        <f t="shared" si="4"/>
        <v>149750100</v>
      </c>
      <c r="O42" s="19">
        <f t="shared" si="5"/>
        <v>1187801.8555796156</v>
      </c>
      <c r="P42" s="19">
        <f t="shared" si="6"/>
        <v>148562298.14442039</v>
      </c>
    </row>
    <row r="43" spans="3:16" x14ac:dyDescent="0.3">
      <c r="C43" s="2">
        <v>34</v>
      </c>
      <c r="D43" s="2">
        <v>1.95285</v>
      </c>
      <c r="E43" s="2">
        <v>1.5096700000000001</v>
      </c>
      <c r="F43" s="2">
        <v>9.5756999999999995E-3</v>
      </c>
      <c r="G43" s="2">
        <f t="shared" si="0"/>
        <v>0</v>
      </c>
      <c r="H43" s="2">
        <f t="shared" si="0"/>
        <v>0</v>
      </c>
      <c r="I43" s="2">
        <f t="shared" si="1"/>
        <v>0</v>
      </c>
      <c r="J43" s="2">
        <f t="shared" si="1"/>
        <v>0</v>
      </c>
      <c r="K43" s="2">
        <f t="shared" si="2"/>
        <v>0</v>
      </c>
      <c r="L43" s="2">
        <f t="shared" si="2"/>
        <v>0</v>
      </c>
      <c r="M43" s="19">
        <f t="shared" si="3"/>
        <v>0</v>
      </c>
      <c r="N43" s="2">
        <f t="shared" si="4"/>
        <v>152843300</v>
      </c>
      <c r="O43" s="19">
        <f t="shared" si="5"/>
        <v>1187801.8555796156</v>
      </c>
      <c r="P43" s="19">
        <f t="shared" si="6"/>
        <v>151655498.14442039</v>
      </c>
    </row>
    <row r="44" spans="3:16" x14ac:dyDescent="0.3">
      <c r="C44" s="2">
        <v>35</v>
      </c>
      <c r="D44" s="2">
        <v>1.62287</v>
      </c>
      <c r="E44" s="2">
        <v>1.1400999999999999</v>
      </c>
      <c r="F44" s="2">
        <v>8.1688000000000004E-3</v>
      </c>
      <c r="G44" s="2">
        <f t="shared" si="0"/>
        <v>2.7129999999999876E-2</v>
      </c>
      <c r="H44" s="2">
        <f t="shared" si="0"/>
        <v>0</v>
      </c>
      <c r="I44" s="2">
        <f t="shared" si="1"/>
        <v>9.9000000000000199E-3</v>
      </c>
      <c r="J44" s="2">
        <f t="shared" si="1"/>
        <v>0</v>
      </c>
      <c r="K44" s="2">
        <f t="shared" si="2"/>
        <v>3.3120000000000024E-4</v>
      </c>
      <c r="L44" s="2">
        <f t="shared" si="2"/>
        <v>0</v>
      </c>
      <c r="M44" s="19">
        <f t="shared" si="3"/>
        <v>2029324.250081196</v>
      </c>
      <c r="N44" s="2">
        <f t="shared" si="4"/>
        <v>122137600</v>
      </c>
      <c r="O44" s="19">
        <f t="shared" si="5"/>
        <v>1187801.8555796156</v>
      </c>
      <c r="P44" s="19">
        <f t="shared" si="6"/>
        <v>122979122.39450158</v>
      </c>
    </row>
    <row r="45" spans="3:16" x14ac:dyDescent="0.3">
      <c r="C45" s="2">
        <v>36</v>
      </c>
      <c r="D45" s="2">
        <v>1.6902900000000001</v>
      </c>
      <c r="E45" s="2">
        <v>1.22058</v>
      </c>
      <c r="F45" s="2">
        <v>8.2533999999999993E-3</v>
      </c>
      <c r="G45" s="2">
        <f t="shared" si="0"/>
        <v>0</v>
      </c>
      <c r="H45" s="2">
        <f t="shared" si="0"/>
        <v>0</v>
      </c>
      <c r="I45" s="2">
        <f t="shared" si="1"/>
        <v>0</v>
      </c>
      <c r="J45" s="2">
        <f t="shared" si="1"/>
        <v>0</v>
      </c>
      <c r="K45" s="2">
        <f t="shared" si="2"/>
        <v>2.4660000000000133E-4</v>
      </c>
      <c r="L45" s="2">
        <f t="shared" si="2"/>
        <v>0</v>
      </c>
      <c r="M45" s="19">
        <f t="shared" si="3"/>
        <v>757133.64987660409</v>
      </c>
      <c r="N45" s="2">
        <f t="shared" si="4"/>
        <v>127848400</v>
      </c>
      <c r="O45" s="19">
        <f t="shared" si="5"/>
        <v>1187801.8555796156</v>
      </c>
      <c r="P45" s="19">
        <f t="shared" si="6"/>
        <v>127417731.79429699</v>
      </c>
    </row>
    <row r="46" spans="3:16" x14ac:dyDescent="0.3">
      <c r="C46" s="2">
        <v>37</v>
      </c>
      <c r="D46" s="2">
        <v>1.52084</v>
      </c>
      <c r="E46" s="2">
        <v>1.1547000000000001</v>
      </c>
      <c r="F46" s="2">
        <v>8.2086999999999993E-3</v>
      </c>
      <c r="G46" s="2">
        <f t="shared" si="0"/>
        <v>0.12915999999999994</v>
      </c>
      <c r="H46" s="2">
        <f t="shared" si="0"/>
        <v>2.9160000000000075E-2</v>
      </c>
      <c r="I46" s="2">
        <f t="shared" si="1"/>
        <v>0</v>
      </c>
      <c r="J46" s="2">
        <f t="shared" si="1"/>
        <v>0</v>
      </c>
      <c r="K46" s="2">
        <f t="shared" si="2"/>
        <v>2.9130000000000128E-4</v>
      </c>
      <c r="L46" s="2">
        <f t="shared" si="2"/>
        <v>0</v>
      </c>
      <c r="M46" s="19">
        <f t="shared" si="3"/>
        <v>6357930.9262663033</v>
      </c>
      <c r="N46" s="2">
        <f t="shared" si="4"/>
        <v>120986600</v>
      </c>
      <c r="O46" s="19">
        <f t="shared" si="5"/>
        <v>1187801.8555796156</v>
      </c>
      <c r="P46" s="19">
        <f t="shared" si="6"/>
        <v>126156729.07068668</v>
      </c>
    </row>
    <row r="47" spans="3:16" x14ac:dyDescent="0.3">
      <c r="C47" s="2">
        <v>38</v>
      </c>
      <c r="D47" s="2">
        <v>1.8582399999999999</v>
      </c>
      <c r="E47" s="2">
        <v>1.2801499999999999</v>
      </c>
      <c r="F47" s="2">
        <v>8.7825000000000004E-3</v>
      </c>
      <c r="G47" s="2">
        <f t="shared" si="0"/>
        <v>0</v>
      </c>
      <c r="H47" s="2">
        <f t="shared" si="0"/>
        <v>0</v>
      </c>
      <c r="I47" s="2">
        <f t="shared" si="1"/>
        <v>0</v>
      </c>
      <c r="J47" s="2">
        <f t="shared" si="1"/>
        <v>0</v>
      </c>
      <c r="K47" s="2">
        <f t="shared" si="2"/>
        <v>0</v>
      </c>
      <c r="L47" s="2">
        <f t="shared" si="2"/>
        <v>0</v>
      </c>
      <c r="M47" s="19">
        <f t="shared" si="3"/>
        <v>0</v>
      </c>
      <c r="N47" s="2">
        <f t="shared" si="4"/>
        <v>136302300</v>
      </c>
      <c r="O47" s="19">
        <f t="shared" si="5"/>
        <v>1187801.8555796156</v>
      </c>
      <c r="P47" s="19">
        <f t="shared" si="6"/>
        <v>135114498.14442039</v>
      </c>
    </row>
    <row r="48" spans="3:16" x14ac:dyDescent="0.3">
      <c r="C48" s="2">
        <v>39</v>
      </c>
      <c r="D48" s="2">
        <v>1.83982</v>
      </c>
      <c r="E48" s="2">
        <v>1.38289</v>
      </c>
      <c r="F48" s="2">
        <v>8.345E-3</v>
      </c>
      <c r="G48" s="2">
        <f t="shared" si="0"/>
        <v>0</v>
      </c>
      <c r="H48" s="2">
        <f t="shared" si="0"/>
        <v>0</v>
      </c>
      <c r="I48" s="2">
        <f t="shared" si="1"/>
        <v>0</v>
      </c>
      <c r="J48" s="2">
        <f t="shared" si="1"/>
        <v>0</v>
      </c>
      <c r="K48" s="2">
        <f t="shared" si="2"/>
        <v>1.5500000000000062E-4</v>
      </c>
      <c r="L48" s="2">
        <f t="shared" si="2"/>
        <v>0</v>
      </c>
      <c r="M48" s="19">
        <f t="shared" si="3"/>
        <v>475895.03540500189</v>
      </c>
      <c r="N48" s="2">
        <f t="shared" si="4"/>
        <v>139320900</v>
      </c>
      <c r="O48" s="19">
        <f t="shared" si="5"/>
        <v>1187801.8555796156</v>
      </c>
      <c r="P48" s="19">
        <f t="shared" si="6"/>
        <v>138608993.1798254</v>
      </c>
    </row>
    <row r="49" spans="3:16" x14ac:dyDescent="0.3">
      <c r="C49" s="2">
        <v>40</v>
      </c>
      <c r="D49" s="2">
        <v>1.63608</v>
      </c>
      <c r="E49" s="2">
        <v>1.21835</v>
      </c>
      <c r="F49" s="2">
        <v>8.1317999999999998E-3</v>
      </c>
      <c r="G49" s="2">
        <f t="shared" si="0"/>
        <v>1.3919999999999932E-2</v>
      </c>
      <c r="H49" s="2">
        <f t="shared" si="0"/>
        <v>0</v>
      </c>
      <c r="I49" s="2">
        <f t="shared" si="1"/>
        <v>0</v>
      </c>
      <c r="J49" s="2">
        <f t="shared" si="1"/>
        <v>0</v>
      </c>
      <c r="K49" s="2">
        <f t="shared" si="2"/>
        <v>3.6820000000000082E-4</v>
      </c>
      <c r="L49" s="2">
        <f t="shared" si="2"/>
        <v>0</v>
      </c>
      <c r="M49" s="19">
        <f t="shared" si="3"/>
        <v>1649950.5058382</v>
      </c>
      <c r="N49" s="2">
        <f t="shared" si="4"/>
        <v>126166300</v>
      </c>
      <c r="O49" s="19">
        <f t="shared" si="5"/>
        <v>1187801.8555796156</v>
      </c>
      <c r="P49" s="19">
        <f t="shared" si="6"/>
        <v>126628448.65025859</v>
      </c>
    </row>
    <row r="50" spans="3:16" x14ac:dyDescent="0.3">
      <c r="C50" s="2">
        <v>41</v>
      </c>
      <c r="D50" s="2">
        <v>1.9486600000000001</v>
      </c>
      <c r="E50" s="2">
        <v>1.3950499999999999</v>
      </c>
      <c r="F50" s="2">
        <v>1.1023E-2</v>
      </c>
      <c r="G50" s="2">
        <f t="shared" si="0"/>
        <v>0</v>
      </c>
      <c r="H50" s="2">
        <f t="shared" si="0"/>
        <v>0</v>
      </c>
      <c r="I50" s="2">
        <f t="shared" si="1"/>
        <v>0</v>
      </c>
      <c r="J50" s="2">
        <f t="shared" si="1"/>
        <v>0</v>
      </c>
      <c r="K50" s="2">
        <f t="shared" si="2"/>
        <v>0</v>
      </c>
      <c r="L50" s="2">
        <f t="shared" si="2"/>
        <v>0</v>
      </c>
      <c r="M50" s="19">
        <f t="shared" si="3"/>
        <v>0</v>
      </c>
      <c r="N50" s="2">
        <f t="shared" si="4"/>
        <v>152817700</v>
      </c>
      <c r="O50" s="19">
        <f t="shared" si="5"/>
        <v>1187801.8555796156</v>
      </c>
      <c r="P50" s="19">
        <f t="shared" si="6"/>
        <v>151629898.14442039</v>
      </c>
    </row>
    <row r="51" spans="3:16" x14ac:dyDescent="0.3">
      <c r="C51" s="2">
        <v>42</v>
      </c>
      <c r="D51" s="2">
        <v>1.5055499999999999</v>
      </c>
      <c r="E51" s="2">
        <v>1.0557099999999999</v>
      </c>
      <c r="F51" s="2">
        <v>8.5529000000000004E-3</v>
      </c>
      <c r="G51" s="2">
        <f t="shared" si="0"/>
        <v>0.14444999999999997</v>
      </c>
      <c r="H51" s="2">
        <f t="shared" si="0"/>
        <v>4.4450000000000101E-2</v>
      </c>
      <c r="I51" s="2">
        <f t="shared" si="1"/>
        <v>9.4289999999999985E-2</v>
      </c>
      <c r="J51" s="2">
        <f t="shared" si="1"/>
        <v>4.4290000000000163E-2</v>
      </c>
      <c r="K51" s="2">
        <f t="shared" si="2"/>
        <v>0</v>
      </c>
      <c r="L51" s="2">
        <f t="shared" si="2"/>
        <v>0</v>
      </c>
      <c r="M51" s="19">
        <f t="shared" si="3"/>
        <v>6371601.0805600006</v>
      </c>
      <c r="N51" s="2">
        <f t="shared" si="4"/>
        <v>117108100</v>
      </c>
      <c r="O51" s="19">
        <f t="shared" si="5"/>
        <v>1187801.8555796156</v>
      </c>
      <c r="P51" s="19">
        <f t="shared" si="6"/>
        <v>122291899.22498038</v>
      </c>
    </row>
    <row r="52" spans="3:16" x14ac:dyDescent="0.3">
      <c r="C52" s="2">
        <v>43</v>
      </c>
      <c r="D52" s="2">
        <v>1.58155</v>
      </c>
      <c r="E52" s="2">
        <v>1.1751</v>
      </c>
      <c r="F52" s="2">
        <v>9.0755000000000002E-3</v>
      </c>
      <c r="G52" s="2">
        <f t="shared" si="0"/>
        <v>6.84499999999999E-2</v>
      </c>
      <c r="H52" s="2">
        <f t="shared" si="0"/>
        <v>0</v>
      </c>
      <c r="I52" s="2">
        <f t="shared" si="1"/>
        <v>0</v>
      </c>
      <c r="J52" s="2">
        <f t="shared" si="1"/>
        <v>0</v>
      </c>
      <c r="K52" s="2">
        <f t="shared" si="2"/>
        <v>0</v>
      </c>
      <c r="L52" s="2">
        <f t="shared" si="2"/>
        <v>0</v>
      </c>
      <c r="M52" s="19">
        <f t="shared" si="3"/>
        <v>2554431.6798499962</v>
      </c>
      <c r="N52" s="2">
        <f t="shared" si="4"/>
        <v>126688000</v>
      </c>
      <c r="O52" s="19">
        <f t="shared" si="5"/>
        <v>1187801.8555796156</v>
      </c>
      <c r="P52" s="19">
        <f t="shared" si="6"/>
        <v>128054629.82427038</v>
      </c>
    </row>
    <row r="53" spans="3:16" x14ac:dyDescent="0.3">
      <c r="C53" s="2">
        <v>44</v>
      </c>
      <c r="D53" s="2">
        <v>1.54834</v>
      </c>
      <c r="E53" s="2">
        <v>1.04131</v>
      </c>
      <c r="F53" s="2">
        <v>8.5660000000000007E-3</v>
      </c>
      <c r="G53" s="2">
        <f t="shared" si="0"/>
        <v>0.10165999999999986</v>
      </c>
      <c r="H53" s="2">
        <f t="shared" si="0"/>
        <v>1.6599999999999948E-3</v>
      </c>
      <c r="I53" s="2">
        <f t="shared" si="1"/>
        <v>0.10868999999999995</v>
      </c>
      <c r="J53" s="2">
        <f t="shared" si="1"/>
        <v>5.8690000000000131E-2</v>
      </c>
      <c r="K53" s="2">
        <f t="shared" si="2"/>
        <v>0</v>
      </c>
      <c r="L53" s="2">
        <f t="shared" si="2"/>
        <v>0</v>
      </c>
      <c r="M53" s="19">
        <f t="shared" si="3"/>
        <v>3830421.0524699953</v>
      </c>
      <c r="N53" s="2">
        <f t="shared" si="4"/>
        <v>117296300</v>
      </c>
      <c r="O53" s="19">
        <f t="shared" si="5"/>
        <v>1187801.8555796156</v>
      </c>
      <c r="P53" s="19">
        <f t="shared" si="6"/>
        <v>119938919.19689038</v>
      </c>
    </row>
    <row r="54" spans="3:16" x14ac:dyDescent="0.3">
      <c r="C54" s="2">
        <v>45</v>
      </c>
      <c r="D54" s="2">
        <v>1.8642700000000001</v>
      </c>
      <c r="E54" s="2">
        <v>1.40316</v>
      </c>
      <c r="F54" s="2">
        <v>9.0372999999999998E-3</v>
      </c>
      <c r="G54" s="2">
        <f t="shared" si="0"/>
        <v>0</v>
      </c>
      <c r="H54" s="2">
        <f t="shared" si="0"/>
        <v>0</v>
      </c>
      <c r="I54" s="2">
        <f t="shared" si="1"/>
        <v>0</v>
      </c>
      <c r="J54" s="2">
        <f t="shared" si="1"/>
        <v>0</v>
      </c>
      <c r="K54" s="2">
        <f t="shared" si="2"/>
        <v>0</v>
      </c>
      <c r="L54" s="2">
        <f t="shared" si="2"/>
        <v>0</v>
      </c>
      <c r="M54" s="19">
        <f t="shared" si="3"/>
        <v>0</v>
      </c>
      <c r="N54" s="2">
        <f t="shared" si="4"/>
        <v>143592600</v>
      </c>
      <c r="O54" s="19">
        <f t="shared" si="5"/>
        <v>1187801.8555796156</v>
      </c>
      <c r="P54" s="19">
        <f t="shared" si="6"/>
        <v>142404798.14442039</v>
      </c>
    </row>
    <row r="55" spans="3:16" x14ac:dyDescent="0.3">
      <c r="C55" s="2">
        <v>46</v>
      </c>
      <c r="D55" s="2">
        <v>1.61266</v>
      </c>
      <c r="E55" s="2">
        <v>1.35426</v>
      </c>
      <c r="F55" s="2">
        <v>9.1100999999999994E-3</v>
      </c>
      <c r="G55" s="2">
        <f t="shared" si="0"/>
        <v>3.7339999999999929E-2</v>
      </c>
      <c r="H55" s="2">
        <f t="shared" si="0"/>
        <v>0</v>
      </c>
      <c r="I55" s="2">
        <f t="shared" si="1"/>
        <v>0</v>
      </c>
      <c r="J55" s="2">
        <f t="shared" si="1"/>
        <v>0</v>
      </c>
      <c r="K55" s="2">
        <f t="shared" si="2"/>
        <v>0</v>
      </c>
      <c r="L55" s="2">
        <f t="shared" si="2"/>
        <v>0</v>
      </c>
      <c r="M55" s="19">
        <f t="shared" si="3"/>
        <v>1393462.0734199972</v>
      </c>
      <c r="N55" s="2">
        <f t="shared" si="4"/>
        <v>136406600</v>
      </c>
      <c r="O55" s="19">
        <f t="shared" si="5"/>
        <v>1187801.8555796156</v>
      </c>
      <c r="P55" s="19">
        <f t="shared" si="6"/>
        <v>136612260.21784037</v>
      </c>
    </row>
    <row r="56" spans="3:16" x14ac:dyDescent="0.3">
      <c r="C56" s="2">
        <v>47</v>
      </c>
      <c r="D56" s="2">
        <v>1.8083899999999999</v>
      </c>
      <c r="E56" s="2">
        <v>1.33375</v>
      </c>
      <c r="F56" s="2">
        <v>8.5974999999999992E-3</v>
      </c>
      <c r="G56" s="2">
        <f t="shared" si="0"/>
        <v>0</v>
      </c>
      <c r="H56" s="2">
        <f t="shared" si="0"/>
        <v>0</v>
      </c>
      <c r="I56" s="2">
        <f t="shared" si="1"/>
        <v>0</v>
      </c>
      <c r="J56" s="2">
        <f t="shared" si="1"/>
        <v>0</v>
      </c>
      <c r="K56" s="2">
        <f t="shared" si="2"/>
        <v>0</v>
      </c>
      <c r="L56" s="2">
        <f t="shared" si="2"/>
        <v>0</v>
      </c>
      <c r="M56" s="19">
        <f t="shared" si="3"/>
        <v>0</v>
      </c>
      <c r="N56" s="2">
        <f t="shared" si="4"/>
        <v>137245300</v>
      </c>
      <c r="O56" s="19">
        <f t="shared" si="5"/>
        <v>1187801.8555796156</v>
      </c>
      <c r="P56" s="19">
        <f t="shared" si="6"/>
        <v>136057498.14442039</v>
      </c>
    </row>
    <row r="57" spans="3:16" x14ac:dyDescent="0.3">
      <c r="C57" s="2">
        <v>48</v>
      </c>
      <c r="D57" s="2">
        <v>1.5848800000000001</v>
      </c>
      <c r="E57" s="2">
        <v>1.1645099999999999</v>
      </c>
      <c r="F57" s="2">
        <v>8.4136000000000002E-3</v>
      </c>
      <c r="G57" s="2">
        <f t="shared" si="0"/>
        <v>6.5119999999999845E-2</v>
      </c>
      <c r="H57" s="2">
        <f t="shared" si="0"/>
        <v>0</v>
      </c>
      <c r="I57" s="2">
        <f t="shared" si="1"/>
        <v>0</v>
      </c>
      <c r="J57" s="2">
        <f t="shared" si="1"/>
        <v>0</v>
      </c>
      <c r="K57" s="2">
        <f t="shared" si="2"/>
        <v>8.6400000000000365E-5</v>
      </c>
      <c r="L57" s="2">
        <f t="shared" si="2"/>
        <v>0</v>
      </c>
      <c r="M57" s="19">
        <f t="shared" si="3"/>
        <v>2695435.1341663953</v>
      </c>
      <c r="N57" s="2">
        <f t="shared" si="4"/>
        <v>123577500</v>
      </c>
      <c r="O57" s="19">
        <f t="shared" si="5"/>
        <v>1187801.8555796156</v>
      </c>
      <c r="P57" s="19">
        <f t="shared" si="6"/>
        <v>125085133.27858678</v>
      </c>
    </row>
    <row r="58" spans="3:16" x14ac:dyDescent="0.3">
      <c r="C58" s="2">
        <v>49</v>
      </c>
      <c r="D58" s="2">
        <v>1.93723</v>
      </c>
      <c r="E58" s="2">
        <v>1.3765000000000001</v>
      </c>
      <c r="F58" s="2">
        <v>9.2023999999999995E-3</v>
      </c>
      <c r="G58" s="2">
        <f t="shared" si="0"/>
        <v>0</v>
      </c>
      <c r="H58" s="2">
        <f t="shared" si="0"/>
        <v>0</v>
      </c>
      <c r="I58" s="2">
        <f t="shared" si="1"/>
        <v>0</v>
      </c>
      <c r="J58" s="2">
        <f t="shared" si="1"/>
        <v>0</v>
      </c>
      <c r="K58" s="2">
        <f t="shared" si="2"/>
        <v>0</v>
      </c>
      <c r="L58" s="2">
        <f t="shared" si="2"/>
        <v>0</v>
      </c>
      <c r="M58" s="19">
        <f t="shared" si="3"/>
        <v>0</v>
      </c>
      <c r="N58" s="2">
        <f t="shared" si="4"/>
        <v>144379200</v>
      </c>
      <c r="O58" s="19">
        <f t="shared" si="5"/>
        <v>1187801.8555796156</v>
      </c>
      <c r="P58" s="19">
        <f t="shared" si="6"/>
        <v>143191398.14442039</v>
      </c>
    </row>
    <row r="59" spans="3:16" x14ac:dyDescent="0.3">
      <c r="C59" s="2">
        <v>50</v>
      </c>
      <c r="D59" s="2">
        <v>1.7632399999999999</v>
      </c>
      <c r="E59" s="2">
        <v>1.2687600000000001</v>
      </c>
      <c r="F59" s="2">
        <v>9.7719E-3</v>
      </c>
      <c r="G59" s="2">
        <f t="shared" si="0"/>
        <v>0</v>
      </c>
      <c r="H59" s="2">
        <f t="shared" si="0"/>
        <v>0</v>
      </c>
      <c r="I59" s="2">
        <f t="shared" si="1"/>
        <v>0</v>
      </c>
      <c r="J59" s="2">
        <f t="shared" si="1"/>
        <v>0</v>
      </c>
      <c r="K59" s="2">
        <f t="shared" si="2"/>
        <v>0</v>
      </c>
      <c r="L59" s="2">
        <f t="shared" si="2"/>
        <v>0</v>
      </c>
      <c r="M59" s="19">
        <f t="shared" si="3"/>
        <v>0</v>
      </c>
      <c r="N59" s="2">
        <f t="shared" si="4"/>
        <v>137790400</v>
      </c>
      <c r="O59" s="19">
        <f t="shared" si="5"/>
        <v>1187801.8555796156</v>
      </c>
      <c r="P59" s="19">
        <f t="shared" si="6"/>
        <v>136602598.14442039</v>
      </c>
    </row>
    <row r="60" spans="3:16" x14ac:dyDescent="0.3">
      <c r="C60" s="2">
        <v>51</v>
      </c>
      <c r="D60" s="2">
        <v>1.75162</v>
      </c>
      <c r="E60" s="2">
        <v>1.3096099999999999</v>
      </c>
      <c r="F60" s="2">
        <v>8.7539000000000002E-3</v>
      </c>
      <c r="G60" s="2">
        <f t="shared" si="0"/>
        <v>0</v>
      </c>
      <c r="H60" s="2">
        <f t="shared" si="0"/>
        <v>0</v>
      </c>
      <c r="I60" s="2">
        <f t="shared" si="1"/>
        <v>0</v>
      </c>
      <c r="J60" s="2">
        <f t="shared" si="1"/>
        <v>0</v>
      </c>
      <c r="K60" s="2">
        <f t="shared" si="2"/>
        <v>0</v>
      </c>
      <c r="L60" s="2">
        <f t="shared" si="2"/>
        <v>0</v>
      </c>
      <c r="M60" s="19">
        <f t="shared" si="3"/>
        <v>0</v>
      </c>
      <c r="N60" s="2">
        <f t="shared" si="4"/>
        <v>135528500</v>
      </c>
      <c r="O60" s="19">
        <f t="shared" si="5"/>
        <v>1187801.8555796156</v>
      </c>
      <c r="P60" s="19">
        <f t="shared" si="6"/>
        <v>134340698.14442039</v>
      </c>
    </row>
    <row r="61" spans="3:16" x14ac:dyDescent="0.3">
      <c r="C61" s="2">
        <v>52</v>
      </c>
      <c r="D61" s="2">
        <v>1.4247799999999999</v>
      </c>
      <c r="E61" s="2">
        <v>1.07341</v>
      </c>
      <c r="F61" s="2">
        <v>7.6999E-3</v>
      </c>
      <c r="G61" s="2">
        <f t="shared" si="0"/>
        <v>0.22521999999999998</v>
      </c>
      <c r="H61" s="2">
        <f t="shared" si="0"/>
        <v>0.12522000000000011</v>
      </c>
      <c r="I61" s="2">
        <f t="shared" si="1"/>
        <v>7.6589999999999936E-2</v>
      </c>
      <c r="J61" s="2">
        <f t="shared" si="1"/>
        <v>2.6590000000000114E-2</v>
      </c>
      <c r="K61" s="2">
        <f t="shared" si="2"/>
        <v>8.0010000000000064E-4</v>
      </c>
      <c r="L61" s="2">
        <f t="shared" si="2"/>
        <v>3.0010000000000019E-4</v>
      </c>
      <c r="M61" s="19">
        <f t="shared" si="3"/>
        <v>13641793.020189704</v>
      </c>
      <c r="N61" s="2">
        <f t="shared" si="4"/>
        <v>112965700</v>
      </c>
      <c r="O61" s="19">
        <f t="shared" si="5"/>
        <v>1187801.8555796156</v>
      </c>
      <c r="P61" s="19">
        <f t="shared" si="6"/>
        <v>125419691.16461009</v>
      </c>
    </row>
    <row r="62" spans="3:16" x14ac:dyDescent="0.3">
      <c r="C62" s="2">
        <v>53</v>
      </c>
      <c r="D62" s="2">
        <v>1.6533899999999999</v>
      </c>
      <c r="E62" s="2">
        <v>1.3547800000000001</v>
      </c>
      <c r="F62" s="2">
        <v>9.3918999999999999E-3</v>
      </c>
      <c r="G62" s="2">
        <f t="shared" si="0"/>
        <v>0</v>
      </c>
      <c r="H62" s="2">
        <f t="shared" si="0"/>
        <v>0</v>
      </c>
      <c r="I62" s="2">
        <f t="shared" si="1"/>
        <v>0</v>
      </c>
      <c r="J62" s="2">
        <f t="shared" si="1"/>
        <v>0</v>
      </c>
      <c r="K62" s="2">
        <f t="shared" si="2"/>
        <v>0</v>
      </c>
      <c r="L62" s="2">
        <f t="shared" si="2"/>
        <v>0</v>
      </c>
      <c r="M62" s="19">
        <f t="shared" si="3"/>
        <v>0</v>
      </c>
      <c r="N62" s="2">
        <f t="shared" si="4"/>
        <v>138374400</v>
      </c>
      <c r="O62" s="19">
        <f t="shared" si="5"/>
        <v>1187801.8555796156</v>
      </c>
      <c r="P62" s="19">
        <f t="shared" si="6"/>
        <v>137186598.14442039</v>
      </c>
    </row>
    <row r="63" spans="3:16" x14ac:dyDescent="0.3">
      <c r="C63" s="2">
        <v>54</v>
      </c>
      <c r="D63" s="2">
        <v>1.68208</v>
      </c>
      <c r="E63" s="2">
        <v>1.22004</v>
      </c>
      <c r="F63" s="2">
        <v>9.1967000000000004E-3</v>
      </c>
      <c r="G63" s="2">
        <f t="shared" si="0"/>
        <v>0</v>
      </c>
      <c r="H63" s="2">
        <f t="shared" si="0"/>
        <v>0</v>
      </c>
      <c r="I63" s="2">
        <f t="shared" si="1"/>
        <v>0</v>
      </c>
      <c r="J63" s="2">
        <f t="shared" si="1"/>
        <v>0</v>
      </c>
      <c r="K63" s="2">
        <f t="shared" si="2"/>
        <v>0</v>
      </c>
      <c r="L63" s="2">
        <f t="shared" si="2"/>
        <v>0</v>
      </c>
      <c r="M63" s="19">
        <f t="shared" si="3"/>
        <v>0</v>
      </c>
      <c r="N63" s="2">
        <f t="shared" si="4"/>
        <v>131430400</v>
      </c>
      <c r="O63" s="19">
        <f t="shared" si="5"/>
        <v>1187801.8555796156</v>
      </c>
      <c r="P63" s="19">
        <f t="shared" si="6"/>
        <v>130242598.14442039</v>
      </c>
    </row>
    <row r="64" spans="3:16" x14ac:dyDescent="0.3">
      <c r="C64" s="2">
        <v>55</v>
      </c>
      <c r="D64" s="2">
        <v>1.4819</v>
      </c>
      <c r="E64" s="2">
        <v>1.08599</v>
      </c>
      <c r="F64" s="2">
        <v>8.6186000000000006E-3</v>
      </c>
      <c r="G64" s="2">
        <f t="shared" si="0"/>
        <v>0.16809999999999992</v>
      </c>
      <c r="H64" s="2">
        <f t="shared" si="0"/>
        <v>6.8100000000000049E-2</v>
      </c>
      <c r="I64" s="2">
        <f t="shared" si="1"/>
        <v>6.40099999999999E-2</v>
      </c>
      <c r="J64" s="2">
        <f t="shared" si="1"/>
        <v>1.4010000000000078E-2</v>
      </c>
      <c r="K64" s="2">
        <f t="shared" si="2"/>
        <v>0</v>
      </c>
      <c r="L64" s="2">
        <f t="shared" si="2"/>
        <v>0</v>
      </c>
      <c r="M64" s="19">
        <f t="shared" si="3"/>
        <v>7776104.6571899988</v>
      </c>
      <c r="N64" s="2">
        <f t="shared" si="4"/>
        <v>118411900</v>
      </c>
      <c r="O64" s="19">
        <f t="shared" si="5"/>
        <v>1187801.8555796156</v>
      </c>
      <c r="P64" s="19">
        <f t="shared" si="6"/>
        <v>125000202.80161038</v>
      </c>
    </row>
    <row r="65" spans="3:16" x14ac:dyDescent="0.3">
      <c r="C65" s="2">
        <v>56</v>
      </c>
      <c r="D65" s="2">
        <v>1.8021</v>
      </c>
      <c r="E65" s="2">
        <v>1.3926400000000001</v>
      </c>
      <c r="F65" s="2">
        <v>8.0695999999999997E-3</v>
      </c>
      <c r="G65" s="2">
        <f t="shared" si="0"/>
        <v>0</v>
      </c>
      <c r="H65" s="2">
        <f t="shared" si="0"/>
        <v>0</v>
      </c>
      <c r="I65" s="2">
        <f t="shared" si="1"/>
        <v>0</v>
      </c>
      <c r="J65" s="2">
        <f t="shared" si="1"/>
        <v>0</v>
      </c>
      <c r="K65" s="2">
        <f t="shared" si="2"/>
        <v>4.3040000000000092E-4</v>
      </c>
      <c r="L65" s="2">
        <f t="shared" si="2"/>
        <v>0</v>
      </c>
      <c r="M65" s="19">
        <f t="shared" si="3"/>
        <v>1321453.0531504028</v>
      </c>
      <c r="N65" s="2">
        <f t="shared" si="4"/>
        <v>137952400</v>
      </c>
      <c r="O65" s="19">
        <f t="shared" si="5"/>
        <v>1187801.8555796156</v>
      </c>
      <c r="P65" s="19">
        <f t="shared" si="6"/>
        <v>138086051.1975708</v>
      </c>
    </row>
    <row r="66" spans="3:16" x14ac:dyDescent="0.3">
      <c r="C66" s="2">
        <v>57</v>
      </c>
      <c r="D66" s="2">
        <v>1.9343999999999999</v>
      </c>
      <c r="E66" s="2">
        <v>1.48227</v>
      </c>
      <c r="F66" s="2">
        <v>1.0595E-2</v>
      </c>
      <c r="G66" s="2">
        <f t="shared" si="0"/>
        <v>0</v>
      </c>
      <c r="H66" s="2">
        <f t="shared" si="0"/>
        <v>0</v>
      </c>
      <c r="I66" s="2">
        <f t="shared" si="1"/>
        <v>0</v>
      </c>
      <c r="J66" s="2">
        <f t="shared" si="1"/>
        <v>0</v>
      </c>
      <c r="K66" s="2">
        <f t="shared" si="2"/>
        <v>0</v>
      </c>
      <c r="L66" s="2">
        <f t="shared" si="2"/>
        <v>0</v>
      </c>
      <c r="M66" s="19">
        <f t="shared" si="3"/>
        <v>0</v>
      </c>
      <c r="N66" s="2">
        <f t="shared" si="4"/>
        <v>155181500</v>
      </c>
      <c r="O66" s="19">
        <f t="shared" si="5"/>
        <v>1187801.8555796156</v>
      </c>
      <c r="P66" s="19">
        <f t="shared" si="6"/>
        <v>153993698.14442039</v>
      </c>
    </row>
    <row r="67" spans="3:16" x14ac:dyDescent="0.3">
      <c r="C67" s="2">
        <v>58</v>
      </c>
      <c r="D67" s="2">
        <v>2.0419100000000001</v>
      </c>
      <c r="E67" s="2">
        <v>1.5613600000000001</v>
      </c>
      <c r="F67" s="2">
        <v>1.2303E-2</v>
      </c>
      <c r="G67" s="2">
        <f t="shared" si="0"/>
        <v>0</v>
      </c>
      <c r="H67" s="2">
        <f t="shared" si="0"/>
        <v>0</v>
      </c>
      <c r="I67" s="2">
        <f t="shared" si="1"/>
        <v>0</v>
      </c>
      <c r="J67" s="2">
        <f t="shared" si="1"/>
        <v>0</v>
      </c>
      <c r="K67" s="2">
        <f t="shared" si="2"/>
        <v>0</v>
      </c>
      <c r="L67" s="2">
        <f t="shared" si="2"/>
        <v>0</v>
      </c>
      <c r="M67" s="19">
        <f t="shared" si="3"/>
        <v>0</v>
      </c>
      <c r="N67" s="2">
        <f t="shared" si="4"/>
        <v>168118200</v>
      </c>
      <c r="O67" s="19">
        <f t="shared" si="5"/>
        <v>1187801.8555796156</v>
      </c>
      <c r="P67" s="19">
        <f t="shared" si="6"/>
        <v>166930398.14442039</v>
      </c>
    </row>
    <row r="68" spans="3:16" x14ac:dyDescent="0.3">
      <c r="C68" s="2">
        <v>59</v>
      </c>
      <c r="D68" s="2">
        <v>1.8634500000000001</v>
      </c>
      <c r="E68" s="2">
        <v>1.3190599999999999</v>
      </c>
      <c r="F68" s="2">
        <v>1.0253999999999999E-2</v>
      </c>
      <c r="G68" s="2">
        <f t="shared" si="0"/>
        <v>0</v>
      </c>
      <c r="H68" s="2">
        <f t="shared" si="0"/>
        <v>0</v>
      </c>
      <c r="I68" s="2">
        <f t="shared" si="1"/>
        <v>0</v>
      </c>
      <c r="J68" s="2">
        <f t="shared" si="1"/>
        <v>0</v>
      </c>
      <c r="K68" s="2">
        <f t="shared" si="2"/>
        <v>0</v>
      </c>
      <c r="L68" s="2">
        <f t="shared" si="2"/>
        <v>0</v>
      </c>
      <c r="M68" s="19">
        <f t="shared" si="3"/>
        <v>0</v>
      </c>
      <c r="N68" s="2">
        <f t="shared" si="4"/>
        <v>144238000</v>
      </c>
      <c r="O68" s="19">
        <f t="shared" si="5"/>
        <v>1187801.8555796156</v>
      </c>
      <c r="P68" s="19">
        <f t="shared" si="6"/>
        <v>143050198.14442039</v>
      </c>
    </row>
    <row r="69" spans="3:16" x14ac:dyDescent="0.3">
      <c r="C69" s="2">
        <v>60</v>
      </c>
      <c r="D69" s="2">
        <v>1.68771</v>
      </c>
      <c r="E69" s="2">
        <v>1.31063</v>
      </c>
      <c r="F69" s="2">
        <v>9.3361999999999994E-3</v>
      </c>
      <c r="G69" s="2">
        <f t="shared" si="0"/>
        <v>0</v>
      </c>
      <c r="H69" s="2">
        <f t="shared" si="0"/>
        <v>0</v>
      </c>
      <c r="I69" s="2">
        <f t="shared" si="1"/>
        <v>0</v>
      </c>
      <c r="J69" s="2">
        <f t="shared" si="1"/>
        <v>0</v>
      </c>
      <c r="K69" s="2">
        <f t="shared" si="2"/>
        <v>0</v>
      </c>
      <c r="L69" s="2">
        <f t="shared" si="2"/>
        <v>0</v>
      </c>
      <c r="M69" s="19">
        <f t="shared" si="3"/>
        <v>0</v>
      </c>
      <c r="N69" s="2">
        <f t="shared" si="4"/>
        <v>136630500</v>
      </c>
      <c r="O69" s="19">
        <f t="shared" si="5"/>
        <v>1187801.8555796156</v>
      </c>
      <c r="P69" s="19">
        <f t="shared" si="6"/>
        <v>135442698.14442039</v>
      </c>
    </row>
    <row r="70" spans="3:16" x14ac:dyDescent="0.3">
      <c r="C70" s="2">
        <v>61</v>
      </c>
      <c r="D70" s="2">
        <v>1.5911200000000001</v>
      </c>
      <c r="E70" s="2">
        <v>1.1282300000000001</v>
      </c>
      <c r="F70" s="2">
        <v>8.6633000000000005E-3</v>
      </c>
      <c r="G70" s="2">
        <f t="shared" si="0"/>
        <v>5.8879999999999821E-2</v>
      </c>
      <c r="H70" s="2">
        <f t="shared" si="0"/>
        <v>0</v>
      </c>
      <c r="I70" s="2">
        <f t="shared" si="1"/>
        <v>2.1769999999999845E-2</v>
      </c>
      <c r="J70" s="2">
        <f t="shared" si="1"/>
        <v>0</v>
      </c>
      <c r="K70" s="2">
        <f t="shared" si="2"/>
        <v>0</v>
      </c>
      <c r="L70" s="2">
        <f t="shared" si="2"/>
        <v>0</v>
      </c>
      <c r="M70" s="19">
        <f t="shared" si="3"/>
        <v>2197298.3625099934</v>
      </c>
      <c r="N70" s="2">
        <f t="shared" si="4"/>
        <v>122887100</v>
      </c>
      <c r="O70" s="19">
        <f t="shared" si="5"/>
        <v>1187801.8555796156</v>
      </c>
      <c r="P70" s="19">
        <f t="shared" si="6"/>
        <v>123896596.50693038</v>
      </c>
    </row>
    <row r="71" spans="3:16" x14ac:dyDescent="0.3">
      <c r="C71" s="2">
        <v>62</v>
      </c>
      <c r="D71" s="2">
        <v>1.63924</v>
      </c>
      <c r="E71" s="2">
        <v>1.20333</v>
      </c>
      <c r="F71" s="2">
        <v>9.4467000000000006E-3</v>
      </c>
      <c r="G71" s="2">
        <f t="shared" si="0"/>
        <v>1.0759999999999881E-2</v>
      </c>
      <c r="H71" s="2">
        <f t="shared" si="0"/>
        <v>0</v>
      </c>
      <c r="I71" s="2">
        <f t="shared" si="1"/>
        <v>0</v>
      </c>
      <c r="J71" s="2">
        <f t="shared" si="1"/>
        <v>0</v>
      </c>
      <c r="K71" s="2">
        <f t="shared" si="2"/>
        <v>0</v>
      </c>
      <c r="L71" s="2">
        <f t="shared" si="2"/>
        <v>0</v>
      </c>
      <c r="M71" s="19">
        <f t="shared" si="3"/>
        <v>401543.97187999554</v>
      </c>
      <c r="N71" s="2">
        <f t="shared" si="4"/>
        <v>130738100</v>
      </c>
      <c r="O71" s="19">
        <f t="shared" si="5"/>
        <v>1187801.8555796156</v>
      </c>
      <c r="P71" s="19">
        <f t="shared" si="6"/>
        <v>129951842.11630037</v>
      </c>
    </row>
    <row r="72" spans="3:16" x14ac:dyDescent="0.3">
      <c r="C72" s="2">
        <v>63</v>
      </c>
      <c r="D72" s="2">
        <v>1.6576200000000001</v>
      </c>
      <c r="E72" s="2">
        <v>1.1818200000000001</v>
      </c>
      <c r="F72" s="2">
        <v>8.4013000000000004E-3</v>
      </c>
      <c r="G72" s="2">
        <f t="shared" si="0"/>
        <v>0</v>
      </c>
      <c r="H72" s="2">
        <f t="shared" si="0"/>
        <v>0</v>
      </c>
      <c r="I72" s="2">
        <f t="shared" si="1"/>
        <v>0</v>
      </c>
      <c r="J72" s="2">
        <f t="shared" si="1"/>
        <v>0</v>
      </c>
      <c r="K72" s="2">
        <f t="shared" si="2"/>
        <v>9.8700000000000176E-5</v>
      </c>
      <c r="L72" s="2">
        <f t="shared" si="2"/>
        <v>0</v>
      </c>
      <c r="M72" s="19">
        <f t="shared" si="3"/>
        <v>303037.67738370056</v>
      </c>
      <c r="N72" s="2">
        <f t="shared" si="4"/>
        <v>125848600.00000001</v>
      </c>
      <c r="O72" s="19">
        <f t="shared" si="5"/>
        <v>1187801.8555796156</v>
      </c>
      <c r="P72" s="19">
        <f t="shared" si="6"/>
        <v>124963835.82180411</v>
      </c>
    </row>
    <row r="73" spans="3:16" x14ac:dyDescent="0.3">
      <c r="C73" s="2">
        <v>64</v>
      </c>
      <c r="D73" s="2">
        <v>1.63446</v>
      </c>
      <c r="E73" s="2">
        <v>1.28488</v>
      </c>
      <c r="F73" s="2">
        <v>9.2679000000000008E-3</v>
      </c>
      <c r="G73" s="2">
        <f t="shared" si="0"/>
        <v>1.5539999999999887E-2</v>
      </c>
      <c r="H73" s="2">
        <f t="shared" si="0"/>
        <v>0</v>
      </c>
      <c r="I73" s="2">
        <f t="shared" si="1"/>
        <v>0</v>
      </c>
      <c r="J73" s="2">
        <f t="shared" si="1"/>
        <v>0</v>
      </c>
      <c r="K73" s="2">
        <f t="shared" si="2"/>
        <v>0</v>
      </c>
      <c r="L73" s="2">
        <f t="shared" si="2"/>
        <v>0</v>
      </c>
      <c r="M73" s="19">
        <f t="shared" si="3"/>
        <v>579925.03001999576</v>
      </c>
      <c r="N73" s="2">
        <f t="shared" si="4"/>
        <v>134004800</v>
      </c>
      <c r="O73" s="19">
        <f t="shared" si="5"/>
        <v>1187801.8555796156</v>
      </c>
      <c r="P73" s="19">
        <f t="shared" si="6"/>
        <v>133396923.17444038</v>
      </c>
    </row>
    <row r="74" spans="3:16" x14ac:dyDescent="0.3">
      <c r="C74" s="2">
        <v>65</v>
      </c>
      <c r="D74" s="2">
        <v>1.8011299999999999</v>
      </c>
      <c r="E74" s="2">
        <v>1.40673</v>
      </c>
      <c r="F74" s="2">
        <v>8.5477999999999995E-3</v>
      </c>
      <c r="G74" s="2">
        <f t="shared" si="0"/>
        <v>0</v>
      </c>
      <c r="H74" s="2">
        <f t="shared" si="0"/>
        <v>0</v>
      </c>
      <c r="I74" s="2">
        <f t="shared" si="1"/>
        <v>0</v>
      </c>
      <c r="J74" s="2">
        <f t="shared" si="1"/>
        <v>0</v>
      </c>
      <c r="K74" s="2">
        <f t="shared" si="2"/>
        <v>0</v>
      </c>
      <c r="L74" s="2">
        <f t="shared" si="2"/>
        <v>0</v>
      </c>
      <c r="M74" s="19">
        <f t="shared" si="3"/>
        <v>0</v>
      </c>
      <c r="N74" s="2">
        <f t="shared" si="4"/>
        <v>140550300</v>
      </c>
      <c r="O74" s="19">
        <f t="shared" si="5"/>
        <v>1187801.8555796156</v>
      </c>
      <c r="P74" s="19">
        <f t="shared" si="6"/>
        <v>139362498.14442039</v>
      </c>
    </row>
    <row r="75" spans="3:16" x14ac:dyDescent="0.3">
      <c r="C75" s="2">
        <v>66</v>
      </c>
      <c r="D75" s="2">
        <v>1.5675699999999999</v>
      </c>
      <c r="E75" s="2">
        <v>1.2626500000000001</v>
      </c>
      <c r="F75" s="2">
        <v>9.3743000000000003E-3</v>
      </c>
      <c r="G75" s="2">
        <f t="shared" ref="G75:H138" si="7">IF($D75&lt;G$9,G$9-$D75,0)</f>
        <v>8.2430000000000003E-2</v>
      </c>
      <c r="H75" s="2">
        <f t="shared" si="7"/>
        <v>0</v>
      </c>
      <c r="I75" s="2">
        <f t="shared" ref="I75:J138" si="8">IF($E75&lt;I$9,I$9-$E75,0)</f>
        <v>0</v>
      </c>
      <c r="J75" s="2">
        <f t="shared" si="8"/>
        <v>0</v>
      </c>
      <c r="K75" s="2">
        <f t="shared" ref="K75:L138" si="9">IF($F75&lt;K$9,K$9-$F75,0)</f>
        <v>0</v>
      </c>
      <c r="L75" s="2">
        <f t="shared" si="9"/>
        <v>0</v>
      </c>
      <c r="M75" s="19">
        <f t="shared" ref="M75:M138" si="10">SUMPRODUCT($G$5:$L$5,G75:L75)</f>
        <v>3076140.2975900001</v>
      </c>
      <c r="N75" s="2">
        <f t="shared" ref="N75:N138" si="11">SUMPRODUCT(D75:F75,$D$6:$F$6)</f>
        <v>131981100</v>
      </c>
      <c r="O75" s="19">
        <f t="shared" ref="O75:O138" si="12">$I$3</f>
        <v>1187801.8555796156</v>
      </c>
      <c r="P75" s="19">
        <f t="shared" ref="P75:P138" si="13">N75+M75-O75</f>
        <v>133869438.44201037</v>
      </c>
    </row>
    <row r="76" spans="3:16" x14ac:dyDescent="0.3">
      <c r="C76" s="2">
        <v>67</v>
      </c>
      <c r="D76" s="2">
        <v>1.6215900000000001</v>
      </c>
      <c r="E76" s="2">
        <v>1.1953</v>
      </c>
      <c r="F76" s="2">
        <v>9.5835E-3</v>
      </c>
      <c r="G76" s="2">
        <f t="shared" si="7"/>
        <v>2.8409999999999824E-2</v>
      </c>
      <c r="H76" s="2">
        <f t="shared" si="7"/>
        <v>0</v>
      </c>
      <c r="I76" s="2">
        <f t="shared" si="8"/>
        <v>0</v>
      </c>
      <c r="J76" s="2">
        <f t="shared" si="8"/>
        <v>0</v>
      </c>
      <c r="K76" s="2">
        <f t="shared" si="9"/>
        <v>0</v>
      </c>
      <c r="L76" s="2">
        <f t="shared" si="9"/>
        <v>0</v>
      </c>
      <c r="M76" s="19">
        <f t="shared" si="10"/>
        <v>1060210.4313299935</v>
      </c>
      <c r="N76" s="2">
        <f t="shared" si="11"/>
        <v>130530800</v>
      </c>
      <c r="O76" s="19">
        <f t="shared" si="12"/>
        <v>1187801.8555796156</v>
      </c>
      <c r="P76" s="19">
        <f t="shared" si="13"/>
        <v>130403208.57575038</v>
      </c>
    </row>
    <row r="77" spans="3:16" x14ac:dyDescent="0.3">
      <c r="C77" s="2">
        <v>68</v>
      </c>
      <c r="D77" s="2">
        <v>1.64358</v>
      </c>
      <c r="E77" s="2">
        <v>1.2324900000000001</v>
      </c>
      <c r="F77" s="2">
        <v>8.8816999999999993E-3</v>
      </c>
      <c r="G77" s="2">
        <f t="shared" si="7"/>
        <v>6.4199999999998703E-3</v>
      </c>
      <c r="H77" s="2">
        <f t="shared" si="7"/>
        <v>0</v>
      </c>
      <c r="I77" s="2">
        <f t="shared" si="8"/>
        <v>0</v>
      </c>
      <c r="J77" s="2">
        <f t="shared" si="8"/>
        <v>0</v>
      </c>
      <c r="K77" s="2">
        <f t="shared" si="9"/>
        <v>0</v>
      </c>
      <c r="L77" s="2">
        <f t="shared" si="9"/>
        <v>0</v>
      </c>
      <c r="M77" s="19">
        <f t="shared" si="10"/>
        <v>239582.92745999515</v>
      </c>
      <c r="N77" s="2">
        <f t="shared" si="11"/>
        <v>130022900</v>
      </c>
      <c r="O77" s="19">
        <f t="shared" si="12"/>
        <v>1187801.8555796156</v>
      </c>
      <c r="P77" s="19">
        <f t="shared" si="13"/>
        <v>129074681.07188039</v>
      </c>
    </row>
    <row r="78" spans="3:16" x14ac:dyDescent="0.3">
      <c r="C78" s="2">
        <v>69</v>
      </c>
      <c r="D78" s="2">
        <v>1.73255</v>
      </c>
      <c r="E78" s="2">
        <v>1.3270500000000001</v>
      </c>
      <c r="F78" s="2">
        <v>9.4698999999999998E-3</v>
      </c>
      <c r="G78" s="2">
        <f t="shared" si="7"/>
        <v>0</v>
      </c>
      <c r="H78" s="2">
        <f t="shared" si="7"/>
        <v>0</v>
      </c>
      <c r="I78" s="2">
        <f t="shared" si="8"/>
        <v>0</v>
      </c>
      <c r="J78" s="2">
        <f t="shared" si="8"/>
        <v>0</v>
      </c>
      <c r="K78" s="2">
        <f t="shared" si="9"/>
        <v>0</v>
      </c>
      <c r="L78" s="2">
        <f t="shared" si="9"/>
        <v>0</v>
      </c>
      <c r="M78" s="19">
        <f t="shared" si="10"/>
        <v>0</v>
      </c>
      <c r="N78" s="2">
        <f t="shared" si="11"/>
        <v>138883100</v>
      </c>
      <c r="O78" s="19">
        <f t="shared" si="12"/>
        <v>1187801.8555796156</v>
      </c>
      <c r="P78" s="19">
        <f t="shared" si="13"/>
        <v>137695298.14442039</v>
      </c>
    </row>
    <row r="79" spans="3:16" x14ac:dyDescent="0.3">
      <c r="C79" s="2">
        <v>70</v>
      </c>
      <c r="D79" s="2">
        <v>1.9237899999999999</v>
      </c>
      <c r="E79" s="2">
        <v>1.4245300000000001</v>
      </c>
      <c r="F79" s="2">
        <v>9.3717000000000002E-3</v>
      </c>
      <c r="G79" s="2">
        <f t="shared" si="7"/>
        <v>0</v>
      </c>
      <c r="H79" s="2">
        <f t="shared" si="7"/>
        <v>0</v>
      </c>
      <c r="I79" s="2">
        <f t="shared" si="8"/>
        <v>0</v>
      </c>
      <c r="J79" s="2">
        <f t="shared" si="8"/>
        <v>0</v>
      </c>
      <c r="K79" s="2">
        <f t="shared" si="9"/>
        <v>0</v>
      </c>
      <c r="L79" s="2">
        <f t="shared" si="9"/>
        <v>0</v>
      </c>
      <c r="M79" s="19">
        <f t="shared" si="10"/>
        <v>0</v>
      </c>
      <c r="N79" s="2">
        <f t="shared" si="11"/>
        <v>147189100</v>
      </c>
      <c r="O79" s="19">
        <f t="shared" si="12"/>
        <v>1187801.8555796156</v>
      </c>
      <c r="P79" s="19">
        <f t="shared" si="13"/>
        <v>146001298.14442039</v>
      </c>
    </row>
    <row r="80" spans="3:16" x14ac:dyDescent="0.3">
      <c r="C80" s="2">
        <v>71</v>
      </c>
      <c r="D80" s="2">
        <v>1.72875</v>
      </c>
      <c r="E80" s="2">
        <v>1.3095600000000001</v>
      </c>
      <c r="F80" s="2">
        <v>9.1099000000000006E-3</v>
      </c>
      <c r="G80" s="2">
        <f t="shared" si="7"/>
        <v>0</v>
      </c>
      <c r="H80" s="2">
        <f t="shared" si="7"/>
        <v>0</v>
      </c>
      <c r="I80" s="2">
        <f t="shared" si="8"/>
        <v>0</v>
      </c>
      <c r="J80" s="2">
        <f t="shared" si="8"/>
        <v>0</v>
      </c>
      <c r="K80" s="2">
        <f t="shared" si="9"/>
        <v>0</v>
      </c>
      <c r="L80" s="2">
        <f t="shared" si="9"/>
        <v>0</v>
      </c>
      <c r="M80" s="19">
        <f t="shared" si="10"/>
        <v>0</v>
      </c>
      <c r="N80" s="2">
        <f t="shared" si="11"/>
        <v>136492600</v>
      </c>
      <c r="O80" s="19">
        <f t="shared" si="12"/>
        <v>1187801.8555796156</v>
      </c>
      <c r="P80" s="19">
        <f t="shared" si="13"/>
        <v>135304798.14442039</v>
      </c>
    </row>
    <row r="81" spans="3:16" x14ac:dyDescent="0.3">
      <c r="C81" s="2">
        <v>72</v>
      </c>
      <c r="D81" s="2">
        <v>1.84016</v>
      </c>
      <c r="E81" s="2">
        <v>1.38893</v>
      </c>
      <c r="F81" s="2">
        <v>9.2058000000000001E-3</v>
      </c>
      <c r="G81" s="2">
        <f t="shared" si="7"/>
        <v>0</v>
      </c>
      <c r="H81" s="2">
        <f t="shared" si="7"/>
        <v>0</v>
      </c>
      <c r="I81" s="2">
        <f t="shared" si="8"/>
        <v>0</v>
      </c>
      <c r="J81" s="2">
        <f t="shared" si="8"/>
        <v>0</v>
      </c>
      <c r="K81" s="2">
        <f t="shared" si="9"/>
        <v>0</v>
      </c>
      <c r="L81" s="2">
        <f t="shared" si="9"/>
        <v>0</v>
      </c>
      <c r="M81" s="19">
        <f t="shared" si="10"/>
        <v>0</v>
      </c>
      <c r="N81" s="2">
        <f t="shared" si="11"/>
        <v>143072900</v>
      </c>
      <c r="O81" s="19">
        <f t="shared" si="12"/>
        <v>1187801.8555796156</v>
      </c>
      <c r="P81" s="19">
        <f t="shared" si="13"/>
        <v>141885098.14442039</v>
      </c>
    </row>
    <row r="82" spans="3:16" x14ac:dyDescent="0.3">
      <c r="C82" s="2">
        <v>73</v>
      </c>
      <c r="D82" s="2">
        <v>1.8151600000000001</v>
      </c>
      <c r="E82" s="2">
        <v>1.29298</v>
      </c>
      <c r="F82" s="2">
        <v>9.6778999999999997E-3</v>
      </c>
      <c r="G82" s="2">
        <f t="shared" si="7"/>
        <v>0</v>
      </c>
      <c r="H82" s="2">
        <f t="shared" si="7"/>
        <v>0</v>
      </c>
      <c r="I82" s="2">
        <f t="shared" si="8"/>
        <v>0</v>
      </c>
      <c r="J82" s="2">
        <f t="shared" si="8"/>
        <v>0</v>
      </c>
      <c r="K82" s="2">
        <f t="shared" si="9"/>
        <v>0</v>
      </c>
      <c r="L82" s="2">
        <f t="shared" si="9"/>
        <v>0</v>
      </c>
      <c r="M82" s="19">
        <f t="shared" si="10"/>
        <v>0</v>
      </c>
      <c r="N82" s="2">
        <f t="shared" si="11"/>
        <v>139663800</v>
      </c>
      <c r="O82" s="19">
        <f t="shared" si="12"/>
        <v>1187801.8555796156</v>
      </c>
      <c r="P82" s="19">
        <f t="shared" si="13"/>
        <v>138475998.14442039</v>
      </c>
    </row>
    <row r="83" spans="3:16" x14ac:dyDescent="0.3">
      <c r="C83" s="2">
        <v>74</v>
      </c>
      <c r="D83" s="2">
        <v>1.5382899999999999</v>
      </c>
      <c r="E83" s="2">
        <v>1.06219</v>
      </c>
      <c r="F83" s="2">
        <v>8.3377E-3</v>
      </c>
      <c r="G83" s="2">
        <f t="shared" si="7"/>
        <v>0.11170999999999998</v>
      </c>
      <c r="H83" s="2">
        <f t="shared" si="7"/>
        <v>1.1710000000000109E-2</v>
      </c>
      <c r="I83" s="2">
        <f t="shared" si="8"/>
        <v>8.7809999999999944E-2</v>
      </c>
      <c r="J83" s="2">
        <f t="shared" si="8"/>
        <v>3.7810000000000121E-2</v>
      </c>
      <c r="K83" s="2">
        <f t="shared" si="9"/>
        <v>1.6230000000000064E-4</v>
      </c>
      <c r="L83" s="2">
        <f t="shared" si="9"/>
        <v>0</v>
      </c>
      <c r="M83" s="19">
        <f t="shared" si="10"/>
        <v>4925567.3205273021</v>
      </c>
      <c r="N83" s="2">
        <f t="shared" si="11"/>
        <v>117226100</v>
      </c>
      <c r="O83" s="19">
        <f t="shared" si="12"/>
        <v>1187801.8555796156</v>
      </c>
      <c r="P83" s="19">
        <f t="shared" si="13"/>
        <v>120963865.46494769</v>
      </c>
    </row>
    <row r="84" spans="3:16" x14ac:dyDescent="0.3">
      <c r="C84" s="2">
        <v>75</v>
      </c>
      <c r="D84" s="2">
        <v>1.7651600000000001</v>
      </c>
      <c r="E84" s="2">
        <v>1.3850199999999999</v>
      </c>
      <c r="F84" s="2">
        <v>9.2983000000000007E-3</v>
      </c>
      <c r="G84" s="2">
        <f t="shared" si="7"/>
        <v>0</v>
      </c>
      <c r="H84" s="2">
        <f t="shared" si="7"/>
        <v>0</v>
      </c>
      <c r="I84" s="2">
        <f t="shared" si="8"/>
        <v>0</v>
      </c>
      <c r="J84" s="2">
        <f t="shared" si="8"/>
        <v>0</v>
      </c>
      <c r="K84" s="2">
        <f t="shared" si="9"/>
        <v>0</v>
      </c>
      <c r="L84" s="2">
        <f t="shared" si="9"/>
        <v>0</v>
      </c>
      <c r="M84" s="19">
        <f t="shared" si="10"/>
        <v>0</v>
      </c>
      <c r="N84" s="2">
        <f t="shared" si="11"/>
        <v>141747400</v>
      </c>
      <c r="O84" s="19">
        <f t="shared" si="12"/>
        <v>1187801.8555796156</v>
      </c>
      <c r="P84" s="19">
        <f t="shared" si="13"/>
        <v>140559598.14442039</v>
      </c>
    </row>
    <row r="85" spans="3:16" x14ac:dyDescent="0.3">
      <c r="C85" s="2">
        <v>76</v>
      </c>
      <c r="D85" s="2">
        <v>1.4963299999999999</v>
      </c>
      <c r="E85" s="2">
        <v>1.1550100000000001</v>
      </c>
      <c r="F85" s="2">
        <v>8.6885E-3</v>
      </c>
      <c r="G85" s="2">
        <f t="shared" si="7"/>
        <v>0.15366999999999997</v>
      </c>
      <c r="H85" s="2">
        <f t="shared" si="7"/>
        <v>5.3670000000000107E-2</v>
      </c>
      <c r="I85" s="2">
        <f t="shared" si="8"/>
        <v>0</v>
      </c>
      <c r="J85" s="2">
        <f t="shared" si="8"/>
        <v>0</v>
      </c>
      <c r="K85" s="2">
        <f t="shared" si="9"/>
        <v>0</v>
      </c>
      <c r="L85" s="2">
        <f t="shared" si="9"/>
        <v>0</v>
      </c>
      <c r="M85" s="19">
        <f t="shared" si="10"/>
        <v>6919138.2813700009</v>
      </c>
      <c r="N85" s="2">
        <f t="shared" si="11"/>
        <v>122431100</v>
      </c>
      <c r="O85" s="19">
        <f t="shared" si="12"/>
        <v>1187801.8555796156</v>
      </c>
      <c r="P85" s="19">
        <f t="shared" si="13"/>
        <v>128162436.42579038</v>
      </c>
    </row>
    <row r="86" spans="3:16" x14ac:dyDescent="0.3">
      <c r="C86" s="2">
        <v>77</v>
      </c>
      <c r="D86" s="2">
        <v>1.4923</v>
      </c>
      <c r="E86" s="2">
        <v>1.16858</v>
      </c>
      <c r="F86" s="2">
        <v>8.2728999999999997E-3</v>
      </c>
      <c r="G86" s="2">
        <f t="shared" si="7"/>
        <v>0.15769999999999995</v>
      </c>
      <c r="H86" s="2">
        <f t="shared" si="7"/>
        <v>5.7700000000000085E-2</v>
      </c>
      <c r="I86" s="2">
        <f t="shared" si="8"/>
        <v>0</v>
      </c>
      <c r="J86" s="2">
        <f t="shared" si="8"/>
        <v>0</v>
      </c>
      <c r="K86" s="2">
        <f t="shared" si="9"/>
        <v>2.2710000000000091E-4</v>
      </c>
      <c r="L86" s="2">
        <f t="shared" si="9"/>
        <v>0</v>
      </c>
      <c r="M86" s="19">
        <f t="shared" si="10"/>
        <v>7855732.1288321028</v>
      </c>
      <c r="N86" s="2">
        <f t="shared" si="11"/>
        <v>121366600</v>
      </c>
      <c r="O86" s="19">
        <f t="shared" si="12"/>
        <v>1187801.8555796156</v>
      </c>
      <c r="P86" s="19">
        <f t="shared" si="13"/>
        <v>128034530.27325249</v>
      </c>
    </row>
    <row r="87" spans="3:16" x14ac:dyDescent="0.3">
      <c r="C87" s="2">
        <v>78</v>
      </c>
      <c r="D87" s="2">
        <v>1.7177899999999999</v>
      </c>
      <c r="E87" s="2">
        <v>1.2175199999999999</v>
      </c>
      <c r="F87" s="2">
        <v>9.2108999999999993E-3</v>
      </c>
      <c r="G87" s="2">
        <f t="shared" si="7"/>
        <v>0</v>
      </c>
      <c r="H87" s="2">
        <f t="shared" si="7"/>
        <v>0</v>
      </c>
      <c r="I87" s="2">
        <f t="shared" si="8"/>
        <v>0</v>
      </c>
      <c r="J87" s="2">
        <f t="shared" si="8"/>
        <v>0</v>
      </c>
      <c r="K87" s="2">
        <f t="shared" si="9"/>
        <v>0</v>
      </c>
      <c r="L87" s="2">
        <f t="shared" si="9"/>
        <v>0</v>
      </c>
      <c r="M87" s="19">
        <f t="shared" si="10"/>
        <v>0</v>
      </c>
      <c r="N87" s="2">
        <f t="shared" si="11"/>
        <v>132075400</v>
      </c>
      <c r="O87" s="19">
        <f t="shared" si="12"/>
        <v>1187801.8555796156</v>
      </c>
      <c r="P87" s="19">
        <f t="shared" si="13"/>
        <v>130887598.14442039</v>
      </c>
    </row>
    <row r="88" spans="3:16" x14ac:dyDescent="0.3">
      <c r="C88" s="2">
        <v>79</v>
      </c>
      <c r="D88" s="2">
        <v>1.87599</v>
      </c>
      <c r="E88" s="2">
        <v>1.4105799999999999</v>
      </c>
      <c r="F88" s="2">
        <v>9.5706000000000003E-3</v>
      </c>
      <c r="G88" s="2">
        <f t="shared" si="7"/>
        <v>0</v>
      </c>
      <c r="H88" s="2">
        <f t="shared" si="7"/>
        <v>0</v>
      </c>
      <c r="I88" s="2">
        <f t="shared" si="8"/>
        <v>0</v>
      </c>
      <c r="J88" s="2">
        <f t="shared" si="8"/>
        <v>0</v>
      </c>
      <c r="K88" s="2">
        <f t="shared" si="9"/>
        <v>0</v>
      </c>
      <c r="L88" s="2">
        <f t="shared" si="9"/>
        <v>0</v>
      </c>
      <c r="M88" s="19">
        <f t="shared" si="10"/>
        <v>0</v>
      </c>
      <c r="N88" s="2">
        <f t="shared" si="11"/>
        <v>146331200</v>
      </c>
      <c r="O88" s="19">
        <f t="shared" si="12"/>
        <v>1187801.8555796156</v>
      </c>
      <c r="P88" s="19">
        <f t="shared" si="13"/>
        <v>145143398.14442039</v>
      </c>
    </row>
    <row r="89" spans="3:16" x14ac:dyDescent="0.3">
      <c r="C89" s="2">
        <v>80</v>
      </c>
      <c r="D89" s="2">
        <v>1.43038</v>
      </c>
      <c r="E89" s="2">
        <v>1.1812499999999999</v>
      </c>
      <c r="F89" s="2">
        <v>7.9413999999999995E-3</v>
      </c>
      <c r="G89" s="2">
        <f t="shared" si="7"/>
        <v>0.21961999999999993</v>
      </c>
      <c r="H89" s="2">
        <f t="shared" si="7"/>
        <v>0.11962000000000006</v>
      </c>
      <c r="I89" s="2">
        <f t="shared" si="8"/>
        <v>0</v>
      </c>
      <c r="J89" s="2">
        <f t="shared" si="8"/>
        <v>0</v>
      </c>
      <c r="K89" s="2">
        <f t="shared" si="9"/>
        <v>5.5860000000000111E-4</v>
      </c>
      <c r="L89" s="2">
        <f t="shared" si="9"/>
        <v>5.8600000000000665E-5</v>
      </c>
      <c r="M89" s="19">
        <f t="shared" si="10"/>
        <v>12554104.185104202</v>
      </c>
      <c r="N89" s="2">
        <f t="shared" si="11"/>
        <v>119435700</v>
      </c>
      <c r="O89" s="19">
        <f t="shared" si="12"/>
        <v>1187801.8555796156</v>
      </c>
      <c r="P89" s="19">
        <f t="shared" si="13"/>
        <v>130802002.32952459</v>
      </c>
    </row>
    <row r="90" spans="3:16" x14ac:dyDescent="0.3">
      <c r="C90" s="2">
        <v>81</v>
      </c>
      <c r="D90" s="2">
        <v>1.5444100000000001</v>
      </c>
      <c r="E90" s="2">
        <v>1.07325</v>
      </c>
      <c r="F90" s="2">
        <v>8.5412999999999999E-3</v>
      </c>
      <c r="G90" s="2">
        <f t="shared" si="7"/>
        <v>0.10558999999999985</v>
      </c>
      <c r="H90" s="2">
        <f t="shared" si="7"/>
        <v>5.5899999999999839E-3</v>
      </c>
      <c r="I90" s="2">
        <f t="shared" si="8"/>
        <v>7.6749999999999874E-2</v>
      </c>
      <c r="J90" s="2">
        <f t="shared" si="8"/>
        <v>2.6750000000000052E-2</v>
      </c>
      <c r="K90" s="2">
        <f t="shared" si="9"/>
        <v>0</v>
      </c>
      <c r="L90" s="2">
        <f t="shared" si="9"/>
        <v>0</v>
      </c>
      <c r="M90" s="19">
        <f t="shared" si="10"/>
        <v>4063806.509239994</v>
      </c>
      <c r="N90" s="2">
        <f t="shared" si="11"/>
        <v>118715900</v>
      </c>
      <c r="O90" s="19">
        <f t="shared" si="12"/>
        <v>1187801.8555796156</v>
      </c>
      <c r="P90" s="19">
        <f t="shared" si="13"/>
        <v>121591904.65366039</v>
      </c>
    </row>
    <row r="91" spans="3:16" x14ac:dyDescent="0.3">
      <c r="C91" s="2">
        <v>82</v>
      </c>
      <c r="D91" s="2">
        <v>1.6319600000000001</v>
      </c>
      <c r="E91" s="2">
        <v>1.36016</v>
      </c>
      <c r="F91" s="2">
        <v>9.1699999999999993E-3</v>
      </c>
      <c r="G91" s="2">
        <f t="shared" si="7"/>
        <v>1.8039999999999834E-2</v>
      </c>
      <c r="H91" s="2">
        <f t="shared" si="7"/>
        <v>0</v>
      </c>
      <c r="I91" s="2">
        <f t="shared" si="8"/>
        <v>0</v>
      </c>
      <c r="J91" s="2">
        <f t="shared" si="8"/>
        <v>0</v>
      </c>
      <c r="K91" s="2">
        <f t="shared" si="9"/>
        <v>0</v>
      </c>
      <c r="L91" s="2">
        <f t="shared" si="9"/>
        <v>0</v>
      </c>
      <c r="M91" s="19">
        <f t="shared" si="10"/>
        <v>673220.56251999375</v>
      </c>
      <c r="N91" s="2">
        <f t="shared" si="11"/>
        <v>137327200</v>
      </c>
      <c r="O91" s="19">
        <f t="shared" si="12"/>
        <v>1187801.8555796156</v>
      </c>
      <c r="P91" s="19">
        <f t="shared" si="13"/>
        <v>136812618.70694038</v>
      </c>
    </row>
    <row r="92" spans="3:16" x14ac:dyDescent="0.3">
      <c r="C92" s="2">
        <v>83</v>
      </c>
      <c r="D92" s="2">
        <v>1.64707</v>
      </c>
      <c r="E92" s="2">
        <v>1.23387</v>
      </c>
      <c r="F92" s="2">
        <v>8.4258000000000007E-3</v>
      </c>
      <c r="G92" s="2">
        <f t="shared" si="7"/>
        <v>2.9299999999998771E-3</v>
      </c>
      <c r="H92" s="2">
        <f t="shared" si="7"/>
        <v>0</v>
      </c>
      <c r="I92" s="2">
        <f t="shared" si="8"/>
        <v>0</v>
      </c>
      <c r="J92" s="2">
        <f t="shared" si="8"/>
        <v>0</v>
      </c>
      <c r="K92" s="2">
        <f t="shared" si="9"/>
        <v>7.419999999999996E-5</v>
      </c>
      <c r="L92" s="2">
        <f t="shared" si="9"/>
        <v>0</v>
      </c>
      <c r="M92" s="19">
        <f t="shared" si="10"/>
        <v>337157.92297419533</v>
      </c>
      <c r="N92" s="2">
        <f t="shared" si="11"/>
        <v>128338100</v>
      </c>
      <c r="O92" s="19">
        <f t="shared" si="12"/>
        <v>1187801.8555796156</v>
      </c>
      <c r="P92" s="19">
        <f t="shared" si="13"/>
        <v>127487456.06739458</v>
      </c>
    </row>
    <row r="93" spans="3:16" x14ac:dyDescent="0.3">
      <c r="C93" s="2">
        <v>84</v>
      </c>
      <c r="D93" s="2">
        <v>1.57239</v>
      </c>
      <c r="E93" s="2">
        <v>1.2694099999999999</v>
      </c>
      <c r="F93" s="2">
        <v>9.6612999999999994E-3</v>
      </c>
      <c r="G93" s="2">
        <f t="shared" si="7"/>
        <v>7.7609999999999957E-2</v>
      </c>
      <c r="H93" s="2">
        <f t="shared" si="7"/>
        <v>0</v>
      </c>
      <c r="I93" s="2">
        <f t="shared" si="8"/>
        <v>0</v>
      </c>
      <c r="J93" s="2">
        <f t="shared" si="8"/>
        <v>0</v>
      </c>
      <c r="K93" s="2">
        <f t="shared" si="9"/>
        <v>0</v>
      </c>
      <c r="L93" s="2">
        <f t="shared" si="9"/>
        <v>0</v>
      </c>
      <c r="M93" s="19">
        <f t="shared" si="10"/>
        <v>2896266.5109299985</v>
      </c>
      <c r="N93" s="2">
        <f t="shared" si="11"/>
        <v>133563500</v>
      </c>
      <c r="O93" s="19">
        <f t="shared" si="12"/>
        <v>1187801.8555796156</v>
      </c>
      <c r="P93" s="19">
        <f t="shared" si="13"/>
        <v>135271964.65535039</v>
      </c>
    </row>
    <row r="94" spans="3:16" x14ac:dyDescent="0.3">
      <c r="C94" s="2">
        <v>85</v>
      </c>
      <c r="D94" s="2">
        <v>1.7422500000000001</v>
      </c>
      <c r="E94" s="2">
        <v>1.16499</v>
      </c>
      <c r="F94" s="2">
        <v>8.3659000000000008E-3</v>
      </c>
      <c r="G94" s="2">
        <f t="shared" si="7"/>
        <v>0</v>
      </c>
      <c r="H94" s="2">
        <f t="shared" si="7"/>
        <v>0</v>
      </c>
      <c r="I94" s="2">
        <f t="shared" si="8"/>
        <v>0</v>
      </c>
      <c r="J94" s="2">
        <f t="shared" si="8"/>
        <v>0</v>
      </c>
      <c r="K94" s="2">
        <f t="shared" si="9"/>
        <v>1.3409999999999984E-4</v>
      </c>
      <c r="L94" s="2">
        <f t="shared" si="9"/>
        <v>0</v>
      </c>
      <c r="M94" s="19">
        <f t="shared" si="10"/>
        <v>411725.96288909949</v>
      </c>
      <c r="N94" s="2">
        <f t="shared" si="11"/>
        <v>126558100</v>
      </c>
      <c r="O94" s="19">
        <f t="shared" si="12"/>
        <v>1187801.8555796156</v>
      </c>
      <c r="P94" s="19">
        <f t="shared" si="13"/>
        <v>125782024.10730949</v>
      </c>
    </row>
    <row r="95" spans="3:16" x14ac:dyDescent="0.3">
      <c r="C95" s="2">
        <v>86</v>
      </c>
      <c r="D95" s="2">
        <v>1.8374900000000001</v>
      </c>
      <c r="E95" s="2">
        <v>1.28033</v>
      </c>
      <c r="F95" s="2">
        <v>1.0220999999999999E-2</v>
      </c>
      <c r="G95" s="2">
        <f t="shared" si="7"/>
        <v>0</v>
      </c>
      <c r="H95" s="2">
        <f t="shared" si="7"/>
        <v>0</v>
      </c>
      <c r="I95" s="2">
        <f t="shared" si="8"/>
        <v>0</v>
      </c>
      <c r="J95" s="2">
        <f t="shared" si="8"/>
        <v>0</v>
      </c>
      <c r="K95" s="2">
        <f t="shared" si="9"/>
        <v>0</v>
      </c>
      <c r="L95" s="2">
        <f t="shared" si="9"/>
        <v>0</v>
      </c>
      <c r="M95" s="19">
        <f t="shared" si="10"/>
        <v>0</v>
      </c>
      <c r="N95" s="2">
        <f t="shared" si="11"/>
        <v>141650300</v>
      </c>
      <c r="O95" s="19">
        <f t="shared" si="12"/>
        <v>1187801.8555796156</v>
      </c>
      <c r="P95" s="19">
        <f t="shared" si="13"/>
        <v>140462498.14442039</v>
      </c>
    </row>
    <row r="96" spans="3:16" x14ac:dyDescent="0.3">
      <c r="C96" s="2">
        <v>87</v>
      </c>
      <c r="D96" s="2">
        <v>1.6122799999999999</v>
      </c>
      <c r="E96" s="2">
        <v>1.1563300000000001</v>
      </c>
      <c r="F96" s="2">
        <v>8.3795999999999992E-3</v>
      </c>
      <c r="G96" s="2">
        <f t="shared" si="7"/>
        <v>3.7719999999999976E-2</v>
      </c>
      <c r="H96" s="2">
        <f t="shared" si="7"/>
        <v>0</v>
      </c>
      <c r="I96" s="2">
        <f t="shared" si="8"/>
        <v>0</v>
      </c>
      <c r="J96" s="2">
        <f t="shared" si="8"/>
        <v>0</v>
      </c>
      <c r="K96" s="2">
        <f t="shared" si="9"/>
        <v>1.2040000000000141E-4</v>
      </c>
      <c r="L96" s="2">
        <f t="shared" si="9"/>
        <v>0</v>
      </c>
      <c r="M96" s="19">
        <f t="shared" si="10"/>
        <v>1777305.9767004035</v>
      </c>
      <c r="N96" s="2">
        <f t="shared" si="11"/>
        <v>123580500</v>
      </c>
      <c r="O96" s="19">
        <f t="shared" si="12"/>
        <v>1187801.8555796156</v>
      </c>
      <c r="P96" s="19">
        <f t="shared" si="13"/>
        <v>124170004.1211208</v>
      </c>
    </row>
    <row r="97" spans="3:16" x14ac:dyDescent="0.3">
      <c r="C97" s="2">
        <v>88</v>
      </c>
      <c r="D97" s="2">
        <v>1.84375</v>
      </c>
      <c r="E97" s="2">
        <v>1.3522400000000001</v>
      </c>
      <c r="F97" s="2">
        <v>9.5718999999999995E-3</v>
      </c>
      <c r="G97" s="2">
        <f t="shared" si="7"/>
        <v>0</v>
      </c>
      <c r="H97" s="2">
        <f t="shared" si="7"/>
        <v>0</v>
      </c>
      <c r="I97" s="2">
        <f t="shared" si="8"/>
        <v>0</v>
      </c>
      <c r="J97" s="2">
        <f t="shared" si="8"/>
        <v>0</v>
      </c>
      <c r="K97" s="2">
        <f t="shared" si="9"/>
        <v>0</v>
      </c>
      <c r="L97" s="2">
        <f t="shared" si="9"/>
        <v>0</v>
      </c>
      <c r="M97" s="19">
        <f t="shared" si="10"/>
        <v>0</v>
      </c>
      <c r="N97" s="2">
        <f t="shared" si="11"/>
        <v>142774600</v>
      </c>
      <c r="O97" s="19">
        <f t="shared" si="12"/>
        <v>1187801.8555796156</v>
      </c>
      <c r="P97" s="19">
        <f t="shared" si="13"/>
        <v>141586798.14442039</v>
      </c>
    </row>
    <row r="98" spans="3:16" x14ac:dyDescent="0.3">
      <c r="C98" s="2">
        <v>89</v>
      </c>
      <c r="D98" s="2">
        <v>1.84473</v>
      </c>
      <c r="E98" s="2">
        <v>1.3553999999999999</v>
      </c>
      <c r="F98" s="2">
        <v>9.3033000000000005E-3</v>
      </c>
      <c r="G98" s="2">
        <f t="shared" si="7"/>
        <v>0</v>
      </c>
      <c r="H98" s="2">
        <f t="shared" si="7"/>
        <v>0</v>
      </c>
      <c r="I98" s="2">
        <f t="shared" si="8"/>
        <v>0</v>
      </c>
      <c r="J98" s="2">
        <f t="shared" si="8"/>
        <v>0</v>
      </c>
      <c r="K98" s="2">
        <f t="shared" si="9"/>
        <v>0</v>
      </c>
      <c r="L98" s="2">
        <f t="shared" si="9"/>
        <v>0</v>
      </c>
      <c r="M98" s="19">
        <f t="shared" si="10"/>
        <v>0</v>
      </c>
      <c r="N98" s="2">
        <f t="shared" si="11"/>
        <v>141877800</v>
      </c>
      <c r="O98" s="19">
        <f t="shared" si="12"/>
        <v>1187801.8555796156</v>
      </c>
      <c r="P98" s="19">
        <f t="shared" si="13"/>
        <v>140689998.14442039</v>
      </c>
    </row>
    <row r="99" spans="3:16" x14ac:dyDescent="0.3">
      <c r="C99" s="2">
        <v>90</v>
      </c>
      <c r="D99" s="2">
        <v>1.6065799999999999</v>
      </c>
      <c r="E99" s="2">
        <v>1.1952100000000001</v>
      </c>
      <c r="F99" s="2">
        <v>8.9032E-3</v>
      </c>
      <c r="G99" s="2">
        <f t="shared" si="7"/>
        <v>4.3420000000000014E-2</v>
      </c>
      <c r="H99" s="2">
        <f t="shared" si="7"/>
        <v>0</v>
      </c>
      <c r="I99" s="2">
        <f t="shared" si="8"/>
        <v>0</v>
      </c>
      <c r="J99" s="2">
        <f t="shared" si="8"/>
        <v>0</v>
      </c>
      <c r="K99" s="2">
        <f t="shared" si="9"/>
        <v>0</v>
      </c>
      <c r="L99" s="2">
        <f t="shared" si="9"/>
        <v>0</v>
      </c>
      <c r="M99" s="19">
        <f t="shared" si="10"/>
        <v>1620356.8084600004</v>
      </c>
      <c r="N99" s="2">
        <f t="shared" si="11"/>
        <v>127504900</v>
      </c>
      <c r="O99" s="19">
        <f t="shared" si="12"/>
        <v>1187801.8555796156</v>
      </c>
      <c r="P99" s="19">
        <f t="shared" si="13"/>
        <v>127937454.95288038</v>
      </c>
    </row>
    <row r="100" spans="3:16" x14ac:dyDescent="0.3">
      <c r="C100" s="2">
        <v>91</v>
      </c>
      <c r="D100" s="2">
        <v>1.8523499999999999</v>
      </c>
      <c r="E100" s="2">
        <v>1.24</v>
      </c>
      <c r="F100" s="2">
        <v>8.5419999999999992E-3</v>
      </c>
      <c r="G100" s="2">
        <f t="shared" si="7"/>
        <v>0</v>
      </c>
      <c r="H100" s="2">
        <f t="shared" si="7"/>
        <v>0</v>
      </c>
      <c r="I100" s="2">
        <f t="shared" si="8"/>
        <v>0</v>
      </c>
      <c r="J100" s="2">
        <f t="shared" si="8"/>
        <v>0</v>
      </c>
      <c r="K100" s="2">
        <f t="shared" si="9"/>
        <v>0</v>
      </c>
      <c r="L100" s="2">
        <f t="shared" si="9"/>
        <v>0</v>
      </c>
      <c r="M100" s="19">
        <f t="shared" si="10"/>
        <v>0</v>
      </c>
      <c r="N100" s="2">
        <f t="shared" si="11"/>
        <v>133215000</v>
      </c>
      <c r="O100" s="19">
        <f t="shared" si="12"/>
        <v>1187801.8555796156</v>
      </c>
      <c r="P100" s="19">
        <f t="shared" si="13"/>
        <v>132027198.14442039</v>
      </c>
    </row>
    <row r="101" spans="3:16" x14ac:dyDescent="0.3">
      <c r="C101" s="2">
        <v>92</v>
      </c>
      <c r="D101" s="2">
        <v>1.82623</v>
      </c>
      <c r="E101" s="2">
        <v>1.3233299999999999</v>
      </c>
      <c r="F101" s="2">
        <v>8.9876999999999995E-3</v>
      </c>
      <c r="G101" s="2">
        <f t="shared" si="7"/>
        <v>0</v>
      </c>
      <c r="H101" s="2">
        <f t="shared" si="7"/>
        <v>0</v>
      </c>
      <c r="I101" s="2">
        <f t="shared" si="8"/>
        <v>0</v>
      </c>
      <c r="J101" s="2">
        <f t="shared" si="8"/>
        <v>0</v>
      </c>
      <c r="K101" s="2">
        <f t="shared" si="9"/>
        <v>0</v>
      </c>
      <c r="L101" s="2">
        <f t="shared" si="9"/>
        <v>0</v>
      </c>
      <c r="M101" s="19">
        <f t="shared" si="10"/>
        <v>0</v>
      </c>
      <c r="N101" s="2">
        <f t="shared" si="11"/>
        <v>138641900</v>
      </c>
      <c r="O101" s="19">
        <f t="shared" si="12"/>
        <v>1187801.8555796156</v>
      </c>
      <c r="P101" s="19">
        <f t="shared" si="13"/>
        <v>137454098.14442039</v>
      </c>
    </row>
    <row r="102" spans="3:16" x14ac:dyDescent="0.3">
      <c r="C102" s="2">
        <v>93</v>
      </c>
      <c r="D102" s="2">
        <v>2.0445199999999999</v>
      </c>
      <c r="E102" s="2">
        <v>1.44635</v>
      </c>
      <c r="F102" s="2">
        <v>9.0147999999999999E-3</v>
      </c>
      <c r="G102" s="2">
        <f t="shared" si="7"/>
        <v>0</v>
      </c>
      <c r="H102" s="2">
        <f t="shared" si="7"/>
        <v>0</v>
      </c>
      <c r="I102" s="2">
        <f t="shared" si="8"/>
        <v>0</v>
      </c>
      <c r="J102" s="2">
        <f t="shared" si="8"/>
        <v>0</v>
      </c>
      <c r="K102" s="2">
        <f t="shared" si="9"/>
        <v>0</v>
      </c>
      <c r="L102" s="2">
        <f t="shared" si="9"/>
        <v>0</v>
      </c>
      <c r="M102" s="19">
        <f t="shared" si="10"/>
        <v>0</v>
      </c>
      <c r="N102" s="2">
        <f t="shared" si="11"/>
        <v>149267100</v>
      </c>
      <c r="O102" s="19">
        <f t="shared" si="12"/>
        <v>1187801.8555796156</v>
      </c>
      <c r="P102" s="19">
        <f t="shared" si="13"/>
        <v>148079298.14442039</v>
      </c>
    </row>
    <row r="103" spans="3:16" x14ac:dyDescent="0.3">
      <c r="C103" s="2">
        <v>94</v>
      </c>
      <c r="D103" s="2">
        <v>1.91246</v>
      </c>
      <c r="E103" s="2">
        <v>1.3211999999999999</v>
      </c>
      <c r="F103" s="2">
        <v>9.7853999999999997E-3</v>
      </c>
      <c r="G103" s="2">
        <f t="shared" si="7"/>
        <v>0</v>
      </c>
      <c r="H103" s="2">
        <f t="shared" si="7"/>
        <v>0</v>
      </c>
      <c r="I103" s="2">
        <f t="shared" si="8"/>
        <v>0</v>
      </c>
      <c r="J103" s="2">
        <f t="shared" si="8"/>
        <v>0</v>
      </c>
      <c r="K103" s="2">
        <f t="shared" si="9"/>
        <v>0</v>
      </c>
      <c r="L103" s="2">
        <f t="shared" si="9"/>
        <v>0</v>
      </c>
      <c r="M103" s="19">
        <f t="shared" si="10"/>
        <v>0</v>
      </c>
      <c r="N103" s="2">
        <f t="shared" si="11"/>
        <v>143450800</v>
      </c>
      <c r="O103" s="19">
        <f t="shared" si="12"/>
        <v>1187801.8555796156</v>
      </c>
      <c r="P103" s="19">
        <f t="shared" si="13"/>
        <v>142262998.14442039</v>
      </c>
    </row>
    <row r="104" spans="3:16" x14ac:dyDescent="0.3">
      <c r="C104" s="2">
        <v>95</v>
      </c>
      <c r="D104" s="2">
        <v>2.05321</v>
      </c>
      <c r="E104" s="2">
        <v>1.44173</v>
      </c>
      <c r="F104" s="2">
        <v>9.6950999999999999E-3</v>
      </c>
      <c r="G104" s="2">
        <f t="shared" si="7"/>
        <v>0</v>
      </c>
      <c r="H104" s="2">
        <f t="shared" si="7"/>
        <v>0</v>
      </c>
      <c r="I104" s="2">
        <f t="shared" si="8"/>
        <v>0</v>
      </c>
      <c r="J104" s="2">
        <f t="shared" si="8"/>
        <v>0</v>
      </c>
      <c r="K104" s="2">
        <f t="shared" si="9"/>
        <v>0</v>
      </c>
      <c r="L104" s="2">
        <f t="shared" si="9"/>
        <v>0</v>
      </c>
      <c r="M104" s="19">
        <f t="shared" si="10"/>
        <v>0</v>
      </c>
      <c r="N104" s="2">
        <f t="shared" si="11"/>
        <v>151931100</v>
      </c>
      <c r="O104" s="19">
        <f t="shared" si="12"/>
        <v>1187801.8555796156</v>
      </c>
      <c r="P104" s="19">
        <f t="shared" si="13"/>
        <v>150743298.14442039</v>
      </c>
    </row>
    <row r="105" spans="3:16" x14ac:dyDescent="0.3">
      <c r="C105" s="2">
        <v>96</v>
      </c>
      <c r="D105" s="2">
        <v>1.7590600000000001</v>
      </c>
      <c r="E105" s="2">
        <v>1.4309700000000001</v>
      </c>
      <c r="F105" s="2">
        <v>1.0264000000000001E-2</v>
      </c>
      <c r="G105" s="2">
        <f t="shared" si="7"/>
        <v>0</v>
      </c>
      <c r="H105" s="2">
        <f t="shared" si="7"/>
        <v>0</v>
      </c>
      <c r="I105" s="2">
        <f t="shared" si="8"/>
        <v>0</v>
      </c>
      <c r="J105" s="2">
        <f t="shared" si="8"/>
        <v>0</v>
      </c>
      <c r="K105" s="2">
        <f t="shared" si="9"/>
        <v>0</v>
      </c>
      <c r="L105" s="2">
        <f t="shared" si="9"/>
        <v>0</v>
      </c>
      <c r="M105" s="19">
        <f t="shared" si="10"/>
        <v>0</v>
      </c>
      <c r="N105" s="2">
        <f t="shared" si="11"/>
        <v>147785700</v>
      </c>
      <c r="O105" s="19">
        <f t="shared" si="12"/>
        <v>1187801.8555796156</v>
      </c>
      <c r="P105" s="19">
        <f t="shared" si="13"/>
        <v>146597898.14442039</v>
      </c>
    </row>
    <row r="106" spans="3:16" x14ac:dyDescent="0.3">
      <c r="C106" s="2">
        <v>97</v>
      </c>
      <c r="D106" s="2">
        <v>1.7473099999999999</v>
      </c>
      <c r="E106" s="2">
        <v>1.16527</v>
      </c>
      <c r="F106" s="2">
        <v>8.9516999999999999E-3</v>
      </c>
      <c r="G106" s="2">
        <f t="shared" si="7"/>
        <v>0</v>
      </c>
      <c r="H106" s="2">
        <f t="shared" si="7"/>
        <v>0</v>
      </c>
      <c r="I106" s="2">
        <f t="shared" si="8"/>
        <v>0</v>
      </c>
      <c r="J106" s="2">
        <f t="shared" si="8"/>
        <v>0</v>
      </c>
      <c r="K106" s="2">
        <f t="shared" si="9"/>
        <v>0</v>
      </c>
      <c r="L106" s="2">
        <f t="shared" si="9"/>
        <v>0</v>
      </c>
      <c r="M106" s="19">
        <f t="shared" si="10"/>
        <v>0</v>
      </c>
      <c r="N106" s="2">
        <f t="shared" si="11"/>
        <v>129016500</v>
      </c>
      <c r="O106" s="19">
        <f t="shared" si="12"/>
        <v>1187801.8555796156</v>
      </c>
      <c r="P106" s="19">
        <f t="shared" si="13"/>
        <v>127828698.14442039</v>
      </c>
    </row>
    <row r="107" spans="3:16" x14ac:dyDescent="0.3">
      <c r="C107" s="2">
        <v>98</v>
      </c>
      <c r="D107" s="2">
        <v>2.0776400000000002</v>
      </c>
      <c r="E107" s="2">
        <v>1.4153100000000001</v>
      </c>
      <c r="F107" s="2">
        <v>9.0345000000000009E-3</v>
      </c>
      <c r="G107" s="2">
        <f t="shared" si="7"/>
        <v>0</v>
      </c>
      <c r="H107" s="2">
        <f t="shared" si="7"/>
        <v>0</v>
      </c>
      <c r="I107" s="2">
        <f t="shared" si="8"/>
        <v>0</v>
      </c>
      <c r="J107" s="2">
        <f t="shared" si="8"/>
        <v>0</v>
      </c>
      <c r="K107" s="2">
        <f t="shared" si="9"/>
        <v>0</v>
      </c>
      <c r="L107" s="2">
        <f t="shared" si="9"/>
        <v>0</v>
      </c>
      <c r="M107" s="19">
        <f t="shared" si="10"/>
        <v>0</v>
      </c>
      <c r="N107" s="2">
        <f t="shared" si="11"/>
        <v>148456300</v>
      </c>
      <c r="O107" s="19">
        <f t="shared" si="12"/>
        <v>1187801.8555796156</v>
      </c>
      <c r="P107" s="19">
        <f t="shared" si="13"/>
        <v>147268498.14442039</v>
      </c>
    </row>
    <row r="108" spans="3:16" x14ac:dyDescent="0.3">
      <c r="C108" s="2">
        <v>99</v>
      </c>
      <c r="D108" s="2">
        <v>1.7721199999999999</v>
      </c>
      <c r="E108" s="2">
        <v>1.3940900000000001</v>
      </c>
      <c r="F108" s="2">
        <v>9.6249999999999999E-3</v>
      </c>
      <c r="G108" s="2">
        <f t="shared" si="7"/>
        <v>0</v>
      </c>
      <c r="H108" s="2">
        <f t="shared" si="7"/>
        <v>0</v>
      </c>
      <c r="I108" s="2">
        <f t="shared" si="8"/>
        <v>0</v>
      </c>
      <c r="J108" s="2">
        <f t="shared" si="8"/>
        <v>0</v>
      </c>
      <c r="K108" s="2">
        <f t="shared" si="9"/>
        <v>0</v>
      </c>
      <c r="L108" s="2">
        <f t="shared" si="9"/>
        <v>0</v>
      </c>
      <c r="M108" s="19">
        <f t="shared" si="10"/>
        <v>0</v>
      </c>
      <c r="N108" s="2">
        <f t="shared" si="11"/>
        <v>143646900</v>
      </c>
      <c r="O108" s="19">
        <f t="shared" si="12"/>
        <v>1187801.8555796156</v>
      </c>
      <c r="P108" s="19">
        <f t="shared" si="13"/>
        <v>142459098.14442039</v>
      </c>
    </row>
    <row r="109" spans="3:16" x14ac:dyDescent="0.3">
      <c r="C109" s="2">
        <v>100</v>
      </c>
      <c r="D109" s="2">
        <v>1.96861</v>
      </c>
      <c r="E109" s="2">
        <v>1.51545</v>
      </c>
      <c r="F109" s="2">
        <v>9.2913000000000006E-3</v>
      </c>
      <c r="G109" s="2">
        <f t="shared" si="7"/>
        <v>0</v>
      </c>
      <c r="H109" s="2">
        <f t="shared" si="7"/>
        <v>0</v>
      </c>
      <c r="I109" s="2">
        <f t="shared" si="8"/>
        <v>0</v>
      </c>
      <c r="J109" s="2">
        <f t="shared" si="8"/>
        <v>0</v>
      </c>
      <c r="K109" s="2">
        <f t="shared" si="9"/>
        <v>0</v>
      </c>
      <c r="L109" s="2">
        <f t="shared" si="9"/>
        <v>0</v>
      </c>
      <c r="M109" s="19">
        <f t="shared" si="10"/>
        <v>0</v>
      </c>
      <c r="N109" s="2">
        <f t="shared" si="11"/>
        <v>152309900</v>
      </c>
      <c r="O109" s="19">
        <f t="shared" si="12"/>
        <v>1187801.8555796156</v>
      </c>
      <c r="P109" s="19">
        <f t="shared" si="13"/>
        <v>151122098.14442039</v>
      </c>
    </row>
    <row r="110" spans="3:16" x14ac:dyDescent="0.3">
      <c r="C110" s="2">
        <v>101</v>
      </c>
      <c r="D110" s="2">
        <v>1.57298</v>
      </c>
      <c r="E110" s="2">
        <v>1.1717200000000001</v>
      </c>
      <c r="F110" s="2">
        <v>9.4386000000000001E-3</v>
      </c>
      <c r="G110" s="2">
        <f t="shared" si="7"/>
        <v>7.7019999999999866E-2</v>
      </c>
      <c r="H110" s="2">
        <f t="shared" si="7"/>
        <v>0</v>
      </c>
      <c r="I110" s="2">
        <f t="shared" si="8"/>
        <v>0</v>
      </c>
      <c r="J110" s="2">
        <f t="shared" si="8"/>
        <v>0</v>
      </c>
      <c r="K110" s="2">
        <f t="shared" si="9"/>
        <v>0</v>
      </c>
      <c r="L110" s="2">
        <f t="shared" si="9"/>
        <v>0</v>
      </c>
      <c r="M110" s="19">
        <f t="shared" si="10"/>
        <v>2874248.7652599951</v>
      </c>
      <c r="N110" s="2">
        <f t="shared" si="11"/>
        <v>127800000</v>
      </c>
      <c r="O110" s="19">
        <f t="shared" si="12"/>
        <v>1187801.8555796156</v>
      </c>
      <c r="P110" s="19">
        <f t="shared" si="13"/>
        <v>129486446.90968038</v>
      </c>
    </row>
    <row r="111" spans="3:16" x14ac:dyDescent="0.3">
      <c r="C111" s="2">
        <v>102</v>
      </c>
      <c r="D111" s="2">
        <v>1.63045</v>
      </c>
      <c r="E111" s="2">
        <v>1.1675</v>
      </c>
      <c r="F111" s="2">
        <v>9.3706999999999992E-3</v>
      </c>
      <c r="G111" s="2">
        <f t="shared" si="7"/>
        <v>1.9549999999999956E-2</v>
      </c>
      <c r="H111" s="2">
        <f t="shared" si="7"/>
        <v>0</v>
      </c>
      <c r="I111" s="2">
        <f t="shared" si="8"/>
        <v>0</v>
      </c>
      <c r="J111" s="2">
        <f t="shared" si="8"/>
        <v>0</v>
      </c>
      <c r="K111" s="2">
        <f t="shared" si="9"/>
        <v>0</v>
      </c>
      <c r="L111" s="2">
        <f t="shared" si="9"/>
        <v>0</v>
      </c>
      <c r="M111" s="19">
        <f t="shared" si="10"/>
        <v>729571.06414999836</v>
      </c>
      <c r="N111" s="2">
        <f t="shared" si="11"/>
        <v>128466800</v>
      </c>
      <c r="O111" s="19">
        <f t="shared" si="12"/>
        <v>1187801.8555796156</v>
      </c>
      <c r="P111" s="19">
        <f t="shared" si="13"/>
        <v>128008569.20857039</v>
      </c>
    </row>
    <row r="112" spans="3:16" x14ac:dyDescent="0.3">
      <c r="C112" s="2">
        <v>103</v>
      </c>
      <c r="D112" s="2">
        <v>1.54861</v>
      </c>
      <c r="E112" s="2">
        <v>1.1967300000000001</v>
      </c>
      <c r="F112" s="2">
        <v>8.3224000000000006E-3</v>
      </c>
      <c r="G112" s="2">
        <f t="shared" si="7"/>
        <v>0.10138999999999987</v>
      </c>
      <c r="H112" s="2">
        <f t="shared" si="7"/>
        <v>1.3900000000000023E-3</v>
      </c>
      <c r="I112" s="2">
        <f t="shared" si="8"/>
        <v>0</v>
      </c>
      <c r="J112" s="2">
        <f t="shared" si="8"/>
        <v>0</v>
      </c>
      <c r="K112" s="2">
        <f t="shared" si="9"/>
        <v>1.7759999999999998E-4</v>
      </c>
      <c r="L112" s="2">
        <f t="shared" si="9"/>
        <v>0</v>
      </c>
      <c r="M112" s="19">
        <f t="shared" si="10"/>
        <v>4359653.2641475955</v>
      </c>
      <c r="N112" s="2">
        <f t="shared" si="11"/>
        <v>124098300</v>
      </c>
      <c r="O112" s="19">
        <f t="shared" si="12"/>
        <v>1187801.8555796156</v>
      </c>
      <c r="P112" s="19">
        <f t="shared" si="13"/>
        <v>127270151.40856798</v>
      </c>
    </row>
    <row r="113" spans="3:16" x14ac:dyDescent="0.3">
      <c r="C113" s="2">
        <v>104</v>
      </c>
      <c r="D113" s="2">
        <v>1.6991700000000001</v>
      </c>
      <c r="E113" s="2">
        <v>1.23261</v>
      </c>
      <c r="F113" s="2">
        <v>8.8254000000000006E-3</v>
      </c>
      <c r="G113" s="2">
        <f t="shared" si="7"/>
        <v>0</v>
      </c>
      <c r="H113" s="2">
        <f t="shared" si="7"/>
        <v>0</v>
      </c>
      <c r="I113" s="2">
        <f t="shared" si="8"/>
        <v>0</v>
      </c>
      <c r="J113" s="2">
        <f t="shared" si="8"/>
        <v>0</v>
      </c>
      <c r="K113" s="2">
        <f t="shared" si="9"/>
        <v>0</v>
      </c>
      <c r="L113" s="2">
        <f t="shared" si="9"/>
        <v>0</v>
      </c>
      <c r="M113" s="19">
        <f t="shared" si="10"/>
        <v>0</v>
      </c>
      <c r="N113" s="2">
        <f t="shared" si="11"/>
        <v>130915500</v>
      </c>
      <c r="O113" s="19">
        <f t="shared" si="12"/>
        <v>1187801.8555796156</v>
      </c>
      <c r="P113" s="19">
        <f t="shared" si="13"/>
        <v>129727698.14442039</v>
      </c>
    </row>
    <row r="114" spans="3:16" x14ac:dyDescent="0.3">
      <c r="C114" s="2">
        <v>105</v>
      </c>
      <c r="D114" s="2">
        <v>1.6273500000000001</v>
      </c>
      <c r="E114" s="2">
        <v>1.20903</v>
      </c>
      <c r="F114" s="2">
        <v>7.4365000000000004E-3</v>
      </c>
      <c r="G114" s="2">
        <f t="shared" si="7"/>
        <v>2.2649999999999837E-2</v>
      </c>
      <c r="H114" s="2">
        <f t="shared" si="7"/>
        <v>0</v>
      </c>
      <c r="I114" s="2">
        <f t="shared" si="8"/>
        <v>0</v>
      </c>
      <c r="J114" s="2">
        <f t="shared" si="8"/>
        <v>0</v>
      </c>
      <c r="K114" s="2">
        <f t="shared" si="9"/>
        <v>1.0635000000000002E-3</v>
      </c>
      <c r="L114" s="2">
        <f t="shared" si="9"/>
        <v>5.6349999999999976E-4</v>
      </c>
      <c r="M114" s="19">
        <f t="shared" si="10"/>
        <v>4142325.6343594943</v>
      </c>
      <c r="N114" s="2">
        <f t="shared" si="11"/>
        <v>122744500</v>
      </c>
      <c r="O114" s="19">
        <f t="shared" si="12"/>
        <v>1187801.8555796156</v>
      </c>
      <c r="P114" s="19">
        <f t="shared" si="13"/>
        <v>125699023.77877988</v>
      </c>
    </row>
    <row r="115" spans="3:16" x14ac:dyDescent="0.3">
      <c r="C115" s="2">
        <v>106</v>
      </c>
      <c r="D115" s="2">
        <v>1.8154600000000001</v>
      </c>
      <c r="E115" s="2">
        <v>1.36331</v>
      </c>
      <c r="F115" s="2">
        <v>9.6357000000000005E-3</v>
      </c>
      <c r="G115" s="2">
        <f t="shared" si="7"/>
        <v>0</v>
      </c>
      <c r="H115" s="2">
        <f t="shared" si="7"/>
        <v>0</v>
      </c>
      <c r="I115" s="2">
        <f t="shared" si="8"/>
        <v>0</v>
      </c>
      <c r="J115" s="2">
        <f t="shared" si="8"/>
        <v>0</v>
      </c>
      <c r="K115" s="2">
        <f t="shared" si="9"/>
        <v>0</v>
      </c>
      <c r="L115" s="2">
        <f t="shared" si="9"/>
        <v>0</v>
      </c>
      <c r="M115" s="19">
        <f t="shared" si="10"/>
        <v>0</v>
      </c>
      <c r="N115" s="2">
        <f t="shared" si="11"/>
        <v>143017500</v>
      </c>
      <c r="O115" s="19">
        <f t="shared" si="12"/>
        <v>1187801.8555796156</v>
      </c>
      <c r="P115" s="19">
        <f t="shared" si="13"/>
        <v>141829698.14442039</v>
      </c>
    </row>
    <row r="116" spans="3:16" x14ac:dyDescent="0.3">
      <c r="C116" s="2">
        <v>107</v>
      </c>
      <c r="D116" s="2">
        <v>1.7683</v>
      </c>
      <c r="E116" s="2">
        <v>1.3063199999999999</v>
      </c>
      <c r="F116" s="2">
        <v>9.4912E-3</v>
      </c>
      <c r="G116" s="2">
        <f t="shared" si="7"/>
        <v>0</v>
      </c>
      <c r="H116" s="2">
        <f t="shared" si="7"/>
        <v>0</v>
      </c>
      <c r="I116" s="2">
        <f t="shared" si="8"/>
        <v>0</v>
      </c>
      <c r="J116" s="2">
        <f t="shared" si="8"/>
        <v>0</v>
      </c>
      <c r="K116" s="2">
        <f t="shared" si="9"/>
        <v>0</v>
      </c>
      <c r="L116" s="2">
        <f t="shared" si="9"/>
        <v>0</v>
      </c>
      <c r="M116" s="19">
        <f t="shared" si="10"/>
        <v>0</v>
      </c>
      <c r="N116" s="2">
        <f t="shared" si="11"/>
        <v>138646800</v>
      </c>
      <c r="O116" s="19">
        <f t="shared" si="12"/>
        <v>1187801.8555796156</v>
      </c>
      <c r="P116" s="19">
        <f t="shared" si="13"/>
        <v>137458998.14442039</v>
      </c>
    </row>
    <row r="117" spans="3:16" x14ac:dyDescent="0.3">
      <c r="C117" s="2">
        <v>108</v>
      </c>
      <c r="D117" s="2">
        <v>1.76573</v>
      </c>
      <c r="E117" s="2">
        <v>1.2870999999999999</v>
      </c>
      <c r="F117" s="2">
        <v>9.3296000000000004E-3</v>
      </c>
      <c r="G117" s="2">
        <f t="shared" si="7"/>
        <v>0</v>
      </c>
      <c r="H117" s="2">
        <f t="shared" si="7"/>
        <v>0</v>
      </c>
      <c r="I117" s="2">
        <f t="shared" si="8"/>
        <v>0</v>
      </c>
      <c r="J117" s="2">
        <f t="shared" si="8"/>
        <v>0</v>
      </c>
      <c r="K117" s="2">
        <f t="shared" si="9"/>
        <v>0</v>
      </c>
      <c r="L117" s="2">
        <f t="shared" si="9"/>
        <v>0</v>
      </c>
      <c r="M117" s="19">
        <f t="shared" si="10"/>
        <v>0</v>
      </c>
      <c r="N117" s="2">
        <f t="shared" si="11"/>
        <v>136988000</v>
      </c>
      <c r="O117" s="19">
        <f t="shared" si="12"/>
        <v>1187801.8555796156</v>
      </c>
      <c r="P117" s="19">
        <f t="shared" si="13"/>
        <v>135800198.14442039</v>
      </c>
    </row>
    <row r="118" spans="3:16" x14ac:dyDescent="0.3">
      <c r="C118" s="2">
        <v>109</v>
      </c>
      <c r="D118" s="2">
        <v>1.7175</v>
      </c>
      <c r="E118" s="2">
        <v>1.2503200000000001</v>
      </c>
      <c r="F118" s="2">
        <v>9.8625999999999991E-3</v>
      </c>
      <c r="G118" s="2">
        <f t="shared" si="7"/>
        <v>0</v>
      </c>
      <c r="H118" s="2">
        <f t="shared" si="7"/>
        <v>0</v>
      </c>
      <c r="I118" s="2">
        <f t="shared" si="8"/>
        <v>0</v>
      </c>
      <c r="J118" s="2">
        <f t="shared" si="8"/>
        <v>0</v>
      </c>
      <c r="K118" s="2">
        <f t="shared" si="9"/>
        <v>0</v>
      </c>
      <c r="L118" s="2">
        <f t="shared" si="9"/>
        <v>0</v>
      </c>
      <c r="M118" s="19">
        <f t="shared" si="10"/>
        <v>0</v>
      </c>
      <c r="N118" s="2">
        <f t="shared" si="11"/>
        <v>136316400</v>
      </c>
      <c r="O118" s="19">
        <f t="shared" si="12"/>
        <v>1187801.8555796156</v>
      </c>
      <c r="P118" s="19">
        <f t="shared" si="13"/>
        <v>135128598.14442039</v>
      </c>
    </row>
    <row r="119" spans="3:16" x14ac:dyDescent="0.3">
      <c r="C119" s="2">
        <v>110</v>
      </c>
      <c r="D119" s="2">
        <v>1.4707600000000001</v>
      </c>
      <c r="E119" s="2">
        <v>1.2107300000000001</v>
      </c>
      <c r="F119" s="2">
        <v>8.1696000000000008E-3</v>
      </c>
      <c r="G119" s="2">
        <f t="shared" si="7"/>
        <v>0.17923999999999984</v>
      </c>
      <c r="H119" s="2">
        <f t="shared" si="7"/>
        <v>7.9239999999999977E-2</v>
      </c>
      <c r="I119" s="2">
        <f t="shared" si="8"/>
        <v>0</v>
      </c>
      <c r="J119" s="2">
        <f t="shared" si="8"/>
        <v>0</v>
      </c>
      <c r="K119" s="2">
        <f t="shared" si="9"/>
        <v>3.3039999999999979E-4</v>
      </c>
      <c r="L119" s="2">
        <f t="shared" si="9"/>
        <v>0</v>
      </c>
      <c r="M119" s="19">
        <f t="shared" si="10"/>
        <v>9452095.8216903917</v>
      </c>
      <c r="N119" s="2">
        <f t="shared" si="11"/>
        <v>122630100</v>
      </c>
      <c r="O119" s="19">
        <f t="shared" si="12"/>
        <v>1187801.8555796156</v>
      </c>
      <c r="P119" s="19">
        <f t="shared" si="13"/>
        <v>130894393.96611078</v>
      </c>
    </row>
    <row r="120" spans="3:16" x14ac:dyDescent="0.3">
      <c r="C120" s="2">
        <v>111</v>
      </c>
      <c r="D120" s="2">
        <v>1.6671100000000001</v>
      </c>
      <c r="E120" s="2">
        <v>1.2826299999999999</v>
      </c>
      <c r="F120" s="2">
        <v>8.7948000000000002E-3</v>
      </c>
      <c r="G120" s="2">
        <f t="shared" si="7"/>
        <v>0</v>
      </c>
      <c r="H120" s="2">
        <f t="shared" si="7"/>
        <v>0</v>
      </c>
      <c r="I120" s="2">
        <f t="shared" si="8"/>
        <v>0</v>
      </c>
      <c r="J120" s="2">
        <f t="shared" si="8"/>
        <v>0</v>
      </c>
      <c r="K120" s="2">
        <f t="shared" si="9"/>
        <v>0</v>
      </c>
      <c r="L120" s="2">
        <f t="shared" si="9"/>
        <v>0</v>
      </c>
      <c r="M120" s="19">
        <f t="shared" si="10"/>
        <v>0</v>
      </c>
      <c r="N120" s="2">
        <f t="shared" si="11"/>
        <v>132652900</v>
      </c>
      <c r="O120" s="19">
        <f t="shared" si="12"/>
        <v>1187801.8555796156</v>
      </c>
      <c r="P120" s="19">
        <f t="shared" si="13"/>
        <v>131465098.14442039</v>
      </c>
    </row>
    <row r="121" spans="3:16" x14ac:dyDescent="0.3">
      <c r="C121" s="2">
        <v>112</v>
      </c>
      <c r="D121" s="2">
        <v>1.8347</v>
      </c>
      <c r="E121" s="2">
        <v>1.3169200000000001</v>
      </c>
      <c r="F121" s="2">
        <v>9.1649999999999995E-3</v>
      </c>
      <c r="G121" s="2">
        <f t="shared" si="7"/>
        <v>0</v>
      </c>
      <c r="H121" s="2">
        <f t="shared" si="7"/>
        <v>0</v>
      </c>
      <c r="I121" s="2">
        <f t="shared" si="8"/>
        <v>0</v>
      </c>
      <c r="J121" s="2">
        <f t="shared" si="8"/>
        <v>0</v>
      </c>
      <c r="K121" s="2">
        <f t="shared" si="9"/>
        <v>0</v>
      </c>
      <c r="L121" s="2">
        <f t="shared" si="9"/>
        <v>0</v>
      </c>
      <c r="M121" s="19">
        <f t="shared" si="10"/>
        <v>0</v>
      </c>
      <c r="N121" s="2">
        <f t="shared" si="11"/>
        <v>139200000</v>
      </c>
      <c r="O121" s="19">
        <f t="shared" si="12"/>
        <v>1187801.8555796156</v>
      </c>
      <c r="P121" s="19">
        <f t="shared" si="13"/>
        <v>138012198.14442039</v>
      </c>
    </row>
    <row r="122" spans="3:16" x14ac:dyDescent="0.3">
      <c r="C122" s="2">
        <v>113</v>
      </c>
      <c r="D122" s="2">
        <v>2.0403099999999998</v>
      </c>
      <c r="E122" s="2">
        <v>1.5584100000000001</v>
      </c>
      <c r="F122" s="2">
        <v>1.0161999999999999E-2</v>
      </c>
      <c r="G122" s="2">
        <f t="shared" si="7"/>
        <v>0</v>
      </c>
      <c r="H122" s="2">
        <f t="shared" si="7"/>
        <v>0</v>
      </c>
      <c r="I122" s="2">
        <f t="shared" si="8"/>
        <v>0</v>
      </c>
      <c r="J122" s="2">
        <f t="shared" si="8"/>
        <v>0</v>
      </c>
      <c r="K122" s="2">
        <f t="shared" si="9"/>
        <v>0</v>
      </c>
      <c r="L122" s="2">
        <f t="shared" si="9"/>
        <v>0</v>
      </c>
      <c r="M122" s="19">
        <f t="shared" si="10"/>
        <v>0</v>
      </c>
      <c r="N122" s="2">
        <f t="shared" si="11"/>
        <v>159374700</v>
      </c>
      <c r="O122" s="19">
        <f t="shared" si="12"/>
        <v>1187801.8555796156</v>
      </c>
      <c r="P122" s="19">
        <f t="shared" si="13"/>
        <v>158186898.14442039</v>
      </c>
    </row>
    <row r="123" spans="3:16" x14ac:dyDescent="0.3">
      <c r="C123" s="2">
        <v>114</v>
      </c>
      <c r="D123" s="2">
        <v>1.5743</v>
      </c>
      <c r="E123" s="2">
        <v>1.2322200000000001</v>
      </c>
      <c r="F123" s="2">
        <v>9.1316000000000001E-3</v>
      </c>
      <c r="G123" s="2">
        <f t="shared" si="7"/>
        <v>7.5699999999999878E-2</v>
      </c>
      <c r="H123" s="2">
        <f t="shared" si="7"/>
        <v>0</v>
      </c>
      <c r="I123" s="2">
        <f t="shared" si="8"/>
        <v>0</v>
      </c>
      <c r="J123" s="2">
        <f t="shared" si="8"/>
        <v>0</v>
      </c>
      <c r="K123" s="2">
        <f t="shared" si="9"/>
        <v>0</v>
      </c>
      <c r="L123" s="2">
        <f t="shared" si="9"/>
        <v>0</v>
      </c>
      <c r="M123" s="19">
        <f t="shared" si="10"/>
        <v>2824988.7240999956</v>
      </c>
      <c r="N123" s="2">
        <f t="shared" si="11"/>
        <v>129623400</v>
      </c>
      <c r="O123" s="19">
        <f t="shared" si="12"/>
        <v>1187801.8555796156</v>
      </c>
      <c r="P123" s="19">
        <f t="shared" si="13"/>
        <v>131260586.86852038</v>
      </c>
    </row>
    <row r="124" spans="3:16" x14ac:dyDescent="0.3">
      <c r="C124" s="2">
        <v>115</v>
      </c>
      <c r="D124" s="2">
        <v>1.59155</v>
      </c>
      <c r="E124" s="2">
        <v>1.21119</v>
      </c>
      <c r="F124" s="2">
        <v>9.1222000000000004E-3</v>
      </c>
      <c r="G124" s="2">
        <f t="shared" si="7"/>
        <v>5.8449999999999891E-2</v>
      </c>
      <c r="H124" s="2">
        <f t="shared" si="7"/>
        <v>0</v>
      </c>
      <c r="I124" s="2">
        <f t="shared" si="8"/>
        <v>0</v>
      </c>
      <c r="J124" s="2">
        <f t="shared" si="8"/>
        <v>0</v>
      </c>
      <c r="K124" s="2">
        <f t="shared" si="9"/>
        <v>0</v>
      </c>
      <c r="L124" s="2">
        <f t="shared" si="9"/>
        <v>0</v>
      </c>
      <c r="M124" s="19">
        <f t="shared" si="10"/>
        <v>2181249.5498499959</v>
      </c>
      <c r="N124" s="2">
        <f t="shared" si="11"/>
        <v>128879300</v>
      </c>
      <c r="O124" s="19">
        <f t="shared" si="12"/>
        <v>1187801.8555796156</v>
      </c>
      <c r="P124" s="19">
        <f t="shared" si="13"/>
        <v>129872747.69427039</v>
      </c>
    </row>
    <row r="125" spans="3:16" x14ac:dyDescent="0.3">
      <c r="C125" s="2">
        <v>116</v>
      </c>
      <c r="D125" s="2">
        <v>1.51966</v>
      </c>
      <c r="E125" s="2">
        <v>1.13981</v>
      </c>
      <c r="F125" s="2">
        <v>7.8280999999999993E-3</v>
      </c>
      <c r="G125" s="2">
        <f t="shared" si="7"/>
        <v>0.1303399999999999</v>
      </c>
      <c r="H125" s="2">
        <f t="shared" si="7"/>
        <v>3.0340000000000034E-2</v>
      </c>
      <c r="I125" s="2">
        <f t="shared" si="8"/>
        <v>1.0189999999999921E-2</v>
      </c>
      <c r="J125" s="2">
        <f t="shared" si="8"/>
        <v>0</v>
      </c>
      <c r="K125" s="2">
        <f t="shared" si="9"/>
        <v>6.7190000000000132E-4</v>
      </c>
      <c r="L125" s="2">
        <f t="shared" si="9"/>
        <v>1.7190000000000087E-4</v>
      </c>
      <c r="M125" s="19">
        <f t="shared" si="10"/>
        <v>7606266.6023543011</v>
      </c>
      <c r="N125" s="2">
        <f t="shared" si="11"/>
        <v>118696100</v>
      </c>
      <c r="O125" s="19">
        <f t="shared" si="12"/>
        <v>1187801.8555796156</v>
      </c>
      <c r="P125" s="19">
        <f t="shared" si="13"/>
        <v>125114564.74677469</v>
      </c>
    </row>
    <row r="126" spans="3:16" x14ac:dyDescent="0.3">
      <c r="C126" s="2">
        <v>117</v>
      </c>
      <c r="D126" s="2">
        <v>1.5292399999999999</v>
      </c>
      <c r="E126" s="2">
        <v>1.2053700000000001</v>
      </c>
      <c r="F126" s="2">
        <v>8.5325999999999996E-3</v>
      </c>
      <c r="G126" s="2">
        <f t="shared" si="7"/>
        <v>0.12075999999999998</v>
      </c>
      <c r="H126" s="2">
        <f t="shared" si="7"/>
        <v>2.0760000000000112E-2</v>
      </c>
      <c r="I126" s="2">
        <f t="shared" si="8"/>
        <v>0</v>
      </c>
      <c r="J126" s="2">
        <f t="shared" si="8"/>
        <v>0</v>
      </c>
      <c r="K126" s="2">
        <f t="shared" si="9"/>
        <v>0</v>
      </c>
      <c r="L126" s="2">
        <f t="shared" si="9"/>
        <v>0</v>
      </c>
      <c r="M126" s="19">
        <f t="shared" si="10"/>
        <v>4964701.876360001</v>
      </c>
      <c r="N126" s="2">
        <f t="shared" si="11"/>
        <v>124983700</v>
      </c>
      <c r="O126" s="19">
        <f t="shared" si="12"/>
        <v>1187801.8555796156</v>
      </c>
      <c r="P126" s="19">
        <f t="shared" si="13"/>
        <v>128760600.02078038</v>
      </c>
    </row>
    <row r="127" spans="3:16" x14ac:dyDescent="0.3">
      <c r="C127" s="2">
        <v>118</v>
      </c>
      <c r="D127" s="2">
        <v>1.8603700000000001</v>
      </c>
      <c r="E127" s="2">
        <v>1.36419</v>
      </c>
      <c r="F127" s="2">
        <v>8.7422000000000003E-3</v>
      </c>
      <c r="G127" s="2">
        <f t="shared" si="7"/>
        <v>0</v>
      </c>
      <c r="H127" s="2">
        <f t="shared" si="7"/>
        <v>0</v>
      </c>
      <c r="I127" s="2">
        <f t="shared" si="8"/>
        <v>0</v>
      </c>
      <c r="J127" s="2">
        <f t="shared" si="8"/>
        <v>0</v>
      </c>
      <c r="K127" s="2">
        <f t="shared" si="9"/>
        <v>0</v>
      </c>
      <c r="L127" s="2">
        <f t="shared" si="9"/>
        <v>0</v>
      </c>
      <c r="M127" s="19">
        <f t="shared" si="10"/>
        <v>0</v>
      </c>
      <c r="N127" s="2">
        <f t="shared" si="11"/>
        <v>140385700</v>
      </c>
      <c r="O127" s="19">
        <f t="shared" si="12"/>
        <v>1187801.8555796156</v>
      </c>
      <c r="P127" s="19">
        <f t="shared" si="13"/>
        <v>139197898.14442039</v>
      </c>
    </row>
    <row r="128" spans="3:16" x14ac:dyDescent="0.3">
      <c r="C128" s="2">
        <v>119</v>
      </c>
      <c r="D128" s="2">
        <v>1.6958500000000001</v>
      </c>
      <c r="E128" s="2">
        <v>1.2102200000000001</v>
      </c>
      <c r="F128" s="2">
        <v>9.2999999999999992E-3</v>
      </c>
      <c r="G128" s="2">
        <f t="shared" si="7"/>
        <v>0</v>
      </c>
      <c r="H128" s="2">
        <f t="shared" si="7"/>
        <v>0</v>
      </c>
      <c r="I128" s="2">
        <f t="shared" si="8"/>
        <v>0</v>
      </c>
      <c r="J128" s="2">
        <f t="shared" si="8"/>
        <v>0</v>
      </c>
      <c r="K128" s="2">
        <f t="shared" si="9"/>
        <v>0</v>
      </c>
      <c r="L128" s="2">
        <f t="shared" si="9"/>
        <v>0</v>
      </c>
      <c r="M128" s="19">
        <f t="shared" si="10"/>
        <v>0</v>
      </c>
      <c r="N128" s="2">
        <f t="shared" si="11"/>
        <v>131628000</v>
      </c>
      <c r="O128" s="19">
        <f t="shared" si="12"/>
        <v>1187801.8555796156</v>
      </c>
      <c r="P128" s="19">
        <f t="shared" si="13"/>
        <v>130440198.14442039</v>
      </c>
    </row>
    <row r="129" spans="3:16" x14ac:dyDescent="0.3">
      <c r="C129" s="2">
        <v>120</v>
      </c>
      <c r="D129" s="2">
        <v>1.6056999999999999</v>
      </c>
      <c r="E129" s="2">
        <v>1.3080099999999999</v>
      </c>
      <c r="F129" s="2">
        <v>8.5629E-3</v>
      </c>
      <c r="G129" s="2">
        <f t="shared" si="7"/>
        <v>4.4300000000000006E-2</v>
      </c>
      <c r="H129" s="2">
        <f t="shared" si="7"/>
        <v>0</v>
      </c>
      <c r="I129" s="2">
        <f t="shared" si="8"/>
        <v>0</v>
      </c>
      <c r="J129" s="2">
        <f t="shared" si="8"/>
        <v>0</v>
      </c>
      <c r="K129" s="2">
        <f t="shared" si="9"/>
        <v>0</v>
      </c>
      <c r="L129" s="2">
        <f t="shared" si="9"/>
        <v>0</v>
      </c>
      <c r="M129" s="19">
        <f t="shared" si="10"/>
        <v>1653196.8359000003</v>
      </c>
      <c r="N129" s="2">
        <f t="shared" si="11"/>
        <v>131766099.99999999</v>
      </c>
      <c r="O129" s="19">
        <f t="shared" si="12"/>
        <v>1187801.8555796156</v>
      </c>
      <c r="P129" s="19">
        <f t="shared" si="13"/>
        <v>132231494.98032036</v>
      </c>
    </row>
    <row r="130" spans="3:16" x14ac:dyDescent="0.3">
      <c r="C130" s="2">
        <v>121</v>
      </c>
      <c r="D130" s="2">
        <v>1.6546000000000001</v>
      </c>
      <c r="E130" s="2">
        <v>1.17153</v>
      </c>
      <c r="F130" s="2">
        <v>9.0217000000000006E-3</v>
      </c>
      <c r="G130" s="2">
        <f t="shared" si="7"/>
        <v>0</v>
      </c>
      <c r="H130" s="2">
        <f t="shared" si="7"/>
        <v>0</v>
      </c>
      <c r="I130" s="2">
        <f t="shared" si="8"/>
        <v>0</v>
      </c>
      <c r="J130" s="2">
        <f t="shared" si="8"/>
        <v>0</v>
      </c>
      <c r="K130" s="2">
        <f t="shared" si="9"/>
        <v>0</v>
      </c>
      <c r="L130" s="2">
        <f t="shared" si="9"/>
        <v>0</v>
      </c>
      <c r="M130" s="19">
        <f t="shared" si="10"/>
        <v>0</v>
      </c>
      <c r="N130" s="2">
        <f t="shared" si="11"/>
        <v>127755300</v>
      </c>
      <c r="O130" s="19">
        <f t="shared" si="12"/>
        <v>1187801.8555796156</v>
      </c>
      <c r="P130" s="19">
        <f t="shared" si="13"/>
        <v>126567498.14442039</v>
      </c>
    </row>
    <row r="131" spans="3:16" x14ac:dyDescent="0.3">
      <c r="C131" s="2">
        <v>122</v>
      </c>
      <c r="D131" s="2">
        <v>1.73915</v>
      </c>
      <c r="E131" s="2">
        <v>1.32717</v>
      </c>
      <c r="F131" s="2">
        <v>9.5961999999999992E-3</v>
      </c>
      <c r="G131" s="2">
        <f t="shared" si="7"/>
        <v>0</v>
      </c>
      <c r="H131" s="2">
        <f t="shared" si="7"/>
        <v>0</v>
      </c>
      <c r="I131" s="2">
        <f t="shared" si="8"/>
        <v>0</v>
      </c>
      <c r="J131" s="2">
        <f t="shared" si="8"/>
        <v>0</v>
      </c>
      <c r="K131" s="2">
        <f t="shared" si="9"/>
        <v>0</v>
      </c>
      <c r="L131" s="2">
        <f t="shared" si="9"/>
        <v>0</v>
      </c>
      <c r="M131" s="19">
        <f t="shared" si="10"/>
        <v>0</v>
      </c>
      <c r="N131" s="2">
        <f t="shared" si="11"/>
        <v>139526300</v>
      </c>
      <c r="O131" s="19">
        <f t="shared" si="12"/>
        <v>1187801.8555796156</v>
      </c>
      <c r="P131" s="19">
        <f t="shared" si="13"/>
        <v>138338498.14442039</v>
      </c>
    </row>
    <row r="132" spans="3:16" x14ac:dyDescent="0.3">
      <c r="C132" s="2">
        <v>123</v>
      </c>
      <c r="D132" s="2">
        <v>1.5806</v>
      </c>
      <c r="E132" s="2">
        <v>1.1870799999999999</v>
      </c>
      <c r="F132" s="2">
        <v>8.0318999999999998E-3</v>
      </c>
      <c r="G132" s="2">
        <f t="shared" si="7"/>
        <v>6.9399999999999906E-2</v>
      </c>
      <c r="H132" s="2">
        <f t="shared" si="7"/>
        <v>0</v>
      </c>
      <c r="I132" s="2">
        <f t="shared" si="8"/>
        <v>0</v>
      </c>
      <c r="J132" s="2">
        <f t="shared" si="8"/>
        <v>0</v>
      </c>
      <c r="K132" s="2">
        <f t="shared" si="9"/>
        <v>4.6810000000000081E-4</v>
      </c>
      <c r="L132" s="2">
        <f t="shared" si="9"/>
        <v>0</v>
      </c>
      <c r="M132" s="19">
        <f t="shared" si="10"/>
        <v>4027086.9891230995</v>
      </c>
      <c r="N132" s="2">
        <f t="shared" si="11"/>
        <v>123093600</v>
      </c>
      <c r="O132" s="19">
        <f t="shared" si="12"/>
        <v>1187801.8555796156</v>
      </c>
      <c r="P132" s="19">
        <f t="shared" si="13"/>
        <v>125932885.13354349</v>
      </c>
    </row>
    <row r="133" spans="3:16" x14ac:dyDescent="0.3">
      <c r="C133" s="2">
        <v>124</v>
      </c>
      <c r="D133" s="2">
        <v>1.3576900000000001</v>
      </c>
      <c r="E133" s="2">
        <v>1.05542</v>
      </c>
      <c r="F133" s="2">
        <v>7.7126E-3</v>
      </c>
      <c r="G133" s="2">
        <f t="shared" si="7"/>
        <v>0.29230999999999985</v>
      </c>
      <c r="H133" s="2">
        <f t="shared" si="7"/>
        <v>0.19230999999999998</v>
      </c>
      <c r="I133" s="2">
        <f t="shared" si="8"/>
        <v>9.4579999999999886E-2</v>
      </c>
      <c r="J133" s="2">
        <f t="shared" si="8"/>
        <v>4.4580000000000064E-2</v>
      </c>
      <c r="K133" s="2">
        <f t="shared" si="9"/>
        <v>7.874000000000006E-4</v>
      </c>
      <c r="L133" s="2">
        <f t="shared" si="9"/>
        <v>2.8740000000000016E-4</v>
      </c>
      <c r="M133" s="19">
        <f t="shared" si="10"/>
        <v>17586381.767907795</v>
      </c>
      <c r="N133" s="2">
        <f t="shared" si="11"/>
        <v>110775200</v>
      </c>
      <c r="O133" s="19">
        <f t="shared" si="12"/>
        <v>1187801.8555796156</v>
      </c>
      <c r="P133" s="19">
        <f t="shared" si="13"/>
        <v>127173779.91232818</v>
      </c>
    </row>
    <row r="134" spans="3:16" x14ac:dyDescent="0.3">
      <c r="C134" s="2">
        <v>125</v>
      </c>
      <c r="D134" s="2">
        <v>1.97455</v>
      </c>
      <c r="E134" s="2">
        <v>1.3500799999999999</v>
      </c>
      <c r="F134" s="2">
        <v>8.7550000000000006E-3</v>
      </c>
      <c r="G134" s="2">
        <f t="shared" si="7"/>
        <v>0</v>
      </c>
      <c r="H134" s="2">
        <f t="shared" si="7"/>
        <v>0</v>
      </c>
      <c r="I134" s="2">
        <f t="shared" si="8"/>
        <v>0</v>
      </c>
      <c r="J134" s="2">
        <f t="shared" si="8"/>
        <v>0</v>
      </c>
      <c r="K134" s="2">
        <f t="shared" si="9"/>
        <v>0</v>
      </c>
      <c r="L134" s="2">
        <f t="shared" si="9"/>
        <v>0</v>
      </c>
      <c r="M134" s="19">
        <f t="shared" si="10"/>
        <v>0</v>
      </c>
      <c r="N134" s="2">
        <f t="shared" si="11"/>
        <v>142015000</v>
      </c>
      <c r="O134" s="19">
        <f t="shared" si="12"/>
        <v>1187801.8555796156</v>
      </c>
      <c r="P134" s="19">
        <f t="shared" si="13"/>
        <v>140827198.14442039</v>
      </c>
    </row>
    <row r="135" spans="3:16" x14ac:dyDescent="0.3">
      <c r="C135" s="2">
        <v>126</v>
      </c>
      <c r="D135" s="2">
        <v>1.8369899999999999</v>
      </c>
      <c r="E135" s="2">
        <v>1.21278</v>
      </c>
      <c r="F135" s="2">
        <v>8.6923E-3</v>
      </c>
      <c r="G135" s="2">
        <f t="shared" si="7"/>
        <v>0</v>
      </c>
      <c r="H135" s="2">
        <f t="shared" si="7"/>
        <v>0</v>
      </c>
      <c r="I135" s="2">
        <f t="shared" si="8"/>
        <v>0</v>
      </c>
      <c r="J135" s="2">
        <f t="shared" si="8"/>
        <v>0</v>
      </c>
      <c r="K135" s="2">
        <f t="shared" si="9"/>
        <v>0</v>
      </c>
      <c r="L135" s="2">
        <f t="shared" si="9"/>
        <v>0</v>
      </c>
      <c r="M135" s="19">
        <f t="shared" si="10"/>
        <v>0</v>
      </c>
      <c r="N135" s="2">
        <f t="shared" si="11"/>
        <v>132148000</v>
      </c>
      <c r="O135" s="19">
        <f t="shared" si="12"/>
        <v>1187801.8555796156</v>
      </c>
      <c r="P135" s="19">
        <f t="shared" si="13"/>
        <v>130960198.14442039</v>
      </c>
    </row>
    <row r="136" spans="3:16" x14ac:dyDescent="0.3">
      <c r="C136" s="2">
        <v>127</v>
      </c>
      <c r="D136" s="2">
        <v>1.7882199999999999</v>
      </c>
      <c r="E136" s="2">
        <v>1.3102799999999999</v>
      </c>
      <c r="F136" s="2">
        <v>8.0931000000000006E-3</v>
      </c>
      <c r="G136" s="2">
        <f t="shared" si="7"/>
        <v>0</v>
      </c>
      <c r="H136" s="2">
        <f t="shared" si="7"/>
        <v>0</v>
      </c>
      <c r="I136" s="2">
        <f t="shared" si="8"/>
        <v>0</v>
      </c>
      <c r="J136" s="2">
        <f t="shared" si="8"/>
        <v>0</v>
      </c>
      <c r="K136" s="2">
        <f t="shared" si="9"/>
        <v>4.0689999999999997E-4</v>
      </c>
      <c r="L136" s="2">
        <f t="shared" si="9"/>
        <v>0</v>
      </c>
      <c r="M136" s="19">
        <f t="shared" si="10"/>
        <v>1249301.2252018999</v>
      </c>
      <c r="N136" s="2">
        <f t="shared" si="11"/>
        <v>133650800</v>
      </c>
      <c r="O136" s="19">
        <f t="shared" si="12"/>
        <v>1187801.8555796156</v>
      </c>
      <c r="P136" s="19">
        <f t="shared" si="13"/>
        <v>133712299.36962229</v>
      </c>
    </row>
    <row r="137" spans="3:16" x14ac:dyDescent="0.3">
      <c r="C137" s="2">
        <v>128</v>
      </c>
      <c r="D137" s="2">
        <v>1.52318</v>
      </c>
      <c r="E137" s="2">
        <v>1.08962</v>
      </c>
      <c r="F137" s="2">
        <v>8.7305000000000004E-3</v>
      </c>
      <c r="G137" s="2">
        <f t="shared" si="7"/>
        <v>0.12681999999999993</v>
      </c>
      <c r="H137" s="2">
        <f t="shared" si="7"/>
        <v>2.6820000000000066E-2</v>
      </c>
      <c r="I137" s="2">
        <f t="shared" si="8"/>
        <v>6.0379999999999878E-2</v>
      </c>
      <c r="J137" s="2">
        <f t="shared" si="8"/>
        <v>1.0380000000000056E-2</v>
      </c>
      <c r="K137" s="2">
        <f t="shared" si="9"/>
        <v>0</v>
      </c>
      <c r="L137" s="2">
        <f t="shared" si="9"/>
        <v>0</v>
      </c>
      <c r="M137" s="19">
        <f t="shared" si="10"/>
        <v>5324595.7004399989</v>
      </c>
      <c r="N137" s="2">
        <f t="shared" si="11"/>
        <v>119866600</v>
      </c>
      <c r="O137" s="19">
        <f t="shared" si="12"/>
        <v>1187801.8555796156</v>
      </c>
      <c r="P137" s="19">
        <f t="shared" si="13"/>
        <v>124003393.84486039</v>
      </c>
    </row>
    <row r="138" spans="3:16" x14ac:dyDescent="0.3">
      <c r="C138" s="2">
        <v>129</v>
      </c>
      <c r="D138" s="2">
        <v>1.79253</v>
      </c>
      <c r="E138" s="2">
        <v>1.3976200000000001</v>
      </c>
      <c r="F138" s="2">
        <v>9.3714999999999996E-3</v>
      </c>
      <c r="G138" s="2">
        <f t="shared" si="7"/>
        <v>0</v>
      </c>
      <c r="H138" s="2">
        <f t="shared" si="7"/>
        <v>0</v>
      </c>
      <c r="I138" s="2">
        <f t="shared" si="8"/>
        <v>0</v>
      </c>
      <c r="J138" s="2">
        <f t="shared" si="8"/>
        <v>0</v>
      </c>
      <c r="K138" s="2">
        <f t="shared" si="9"/>
        <v>0</v>
      </c>
      <c r="L138" s="2">
        <f t="shared" si="9"/>
        <v>0</v>
      </c>
      <c r="M138" s="19">
        <f t="shared" si="10"/>
        <v>0</v>
      </c>
      <c r="N138" s="2">
        <f t="shared" si="11"/>
        <v>143217600</v>
      </c>
      <c r="O138" s="19">
        <f t="shared" si="12"/>
        <v>1187801.8555796156</v>
      </c>
      <c r="P138" s="19">
        <f t="shared" si="13"/>
        <v>142029798.14442039</v>
      </c>
    </row>
    <row r="139" spans="3:16" x14ac:dyDescent="0.3">
      <c r="C139" s="2">
        <v>130</v>
      </c>
      <c r="D139" s="2">
        <v>1.82283</v>
      </c>
      <c r="E139" s="2">
        <v>1.39544</v>
      </c>
      <c r="F139" s="2">
        <v>9.0951000000000001E-3</v>
      </c>
      <c r="G139" s="2">
        <f t="shared" ref="G139:H202" si="14">IF($D139&lt;G$9,G$9-$D139,0)</f>
        <v>0</v>
      </c>
      <c r="H139" s="2">
        <f t="shared" si="14"/>
        <v>0</v>
      </c>
      <c r="I139" s="2">
        <f t="shared" ref="I139:J202" si="15">IF($E139&lt;I$9,I$9-$E139,0)</f>
        <v>0</v>
      </c>
      <c r="J139" s="2">
        <f t="shared" si="15"/>
        <v>0</v>
      </c>
      <c r="K139" s="2">
        <f t="shared" ref="K139:L202" si="16">IF($F139&lt;K$9,K$9-$F139,0)</f>
        <v>0</v>
      </c>
      <c r="L139" s="2">
        <f t="shared" si="16"/>
        <v>0</v>
      </c>
      <c r="M139" s="19">
        <f t="shared" ref="M139:M202" si="17">SUMPRODUCT($G$5:$L$5,G139:L139)</f>
        <v>0</v>
      </c>
      <c r="N139" s="2">
        <f t="shared" ref="N139:N202" si="18">SUMPRODUCT(D139:F139,$D$6:$F$6)</f>
        <v>142609000</v>
      </c>
      <c r="O139" s="19">
        <f t="shared" ref="O139:O202" si="19">$I$3</f>
        <v>1187801.8555796156</v>
      </c>
      <c r="P139" s="19">
        <f t="shared" ref="P139:P202" si="20">N139+M139-O139</f>
        <v>141421198.14442039</v>
      </c>
    </row>
    <row r="140" spans="3:16" x14ac:dyDescent="0.3">
      <c r="C140" s="2">
        <v>131</v>
      </c>
      <c r="D140" s="2">
        <v>1.7521800000000001</v>
      </c>
      <c r="E140" s="2">
        <v>1.3671500000000001</v>
      </c>
      <c r="F140" s="2">
        <v>9.4313999999999995E-3</v>
      </c>
      <c r="G140" s="2">
        <f t="shared" si="14"/>
        <v>0</v>
      </c>
      <c r="H140" s="2">
        <f t="shared" si="14"/>
        <v>0</v>
      </c>
      <c r="I140" s="2">
        <f t="shared" si="15"/>
        <v>0</v>
      </c>
      <c r="J140" s="2">
        <f t="shared" si="15"/>
        <v>0</v>
      </c>
      <c r="K140" s="2">
        <f t="shared" si="16"/>
        <v>0</v>
      </c>
      <c r="L140" s="2">
        <f t="shared" si="16"/>
        <v>0</v>
      </c>
      <c r="M140" s="19">
        <f t="shared" si="17"/>
        <v>0</v>
      </c>
      <c r="N140" s="2">
        <f t="shared" si="18"/>
        <v>141126700</v>
      </c>
      <c r="O140" s="19">
        <f t="shared" si="19"/>
        <v>1187801.8555796156</v>
      </c>
      <c r="P140" s="19">
        <f t="shared" si="20"/>
        <v>139938898.14442039</v>
      </c>
    </row>
    <row r="141" spans="3:16" x14ac:dyDescent="0.3">
      <c r="C141" s="2">
        <v>132</v>
      </c>
      <c r="D141" s="2">
        <v>1.5515000000000001</v>
      </c>
      <c r="E141" s="2">
        <v>1.1472</v>
      </c>
      <c r="F141" s="2">
        <v>8.6341999999999999E-3</v>
      </c>
      <c r="G141" s="2">
        <f t="shared" si="14"/>
        <v>9.849999999999981E-2</v>
      </c>
      <c r="H141" s="2">
        <f t="shared" si="14"/>
        <v>0</v>
      </c>
      <c r="I141" s="2">
        <f t="shared" si="15"/>
        <v>2.7999999999999137E-3</v>
      </c>
      <c r="J141" s="2">
        <f t="shared" si="15"/>
        <v>0</v>
      </c>
      <c r="K141" s="2">
        <f t="shared" si="16"/>
        <v>0</v>
      </c>
      <c r="L141" s="2">
        <f t="shared" si="16"/>
        <v>0</v>
      </c>
      <c r="M141" s="19">
        <f t="shared" si="17"/>
        <v>3675844.2352999933</v>
      </c>
      <c r="N141" s="2">
        <f t="shared" si="18"/>
        <v>122926800</v>
      </c>
      <c r="O141" s="19">
        <f t="shared" si="19"/>
        <v>1187801.8555796156</v>
      </c>
      <c r="P141" s="19">
        <f t="shared" si="20"/>
        <v>125414842.37972037</v>
      </c>
    </row>
    <row r="142" spans="3:16" x14ac:dyDescent="0.3">
      <c r="C142" s="2">
        <v>133</v>
      </c>
      <c r="D142" s="2">
        <v>1.4631700000000001</v>
      </c>
      <c r="E142" s="2">
        <v>1.1279300000000001</v>
      </c>
      <c r="F142" s="2">
        <v>9.0576000000000007E-3</v>
      </c>
      <c r="G142" s="2">
        <f t="shared" si="14"/>
        <v>0.18682999999999983</v>
      </c>
      <c r="H142" s="2">
        <f t="shared" si="14"/>
        <v>8.6829999999999963E-2</v>
      </c>
      <c r="I142" s="2">
        <f t="shared" si="15"/>
        <v>2.2069999999999812E-2</v>
      </c>
      <c r="J142" s="2">
        <f t="shared" si="15"/>
        <v>0</v>
      </c>
      <c r="K142" s="2">
        <f t="shared" si="16"/>
        <v>0</v>
      </c>
      <c r="L142" s="2">
        <f t="shared" si="16"/>
        <v>0</v>
      </c>
      <c r="M142" s="19">
        <f t="shared" si="17"/>
        <v>8888423.5224999934</v>
      </c>
      <c r="N142" s="2">
        <f t="shared" si="18"/>
        <v>121890300</v>
      </c>
      <c r="O142" s="19">
        <f t="shared" si="19"/>
        <v>1187801.8555796156</v>
      </c>
      <c r="P142" s="19">
        <f t="shared" si="20"/>
        <v>129590921.66692038</v>
      </c>
    </row>
    <row r="143" spans="3:16" x14ac:dyDescent="0.3">
      <c r="C143" s="2">
        <v>134</v>
      </c>
      <c r="D143" s="2">
        <v>1.8282099999999999</v>
      </c>
      <c r="E143" s="2">
        <v>1.3089200000000001</v>
      </c>
      <c r="F143" s="2">
        <v>9.6238999999999995E-3</v>
      </c>
      <c r="G143" s="2">
        <f t="shared" si="14"/>
        <v>0</v>
      </c>
      <c r="H143" s="2">
        <f t="shared" si="14"/>
        <v>0</v>
      </c>
      <c r="I143" s="2">
        <f t="shared" si="15"/>
        <v>0</v>
      </c>
      <c r="J143" s="2">
        <f t="shared" si="15"/>
        <v>0</v>
      </c>
      <c r="K143" s="2">
        <f t="shared" si="16"/>
        <v>0</v>
      </c>
      <c r="L143" s="2">
        <f t="shared" si="16"/>
        <v>0</v>
      </c>
      <c r="M143" s="19">
        <f t="shared" si="17"/>
        <v>0</v>
      </c>
      <c r="N143" s="2">
        <f t="shared" si="18"/>
        <v>140505800</v>
      </c>
      <c r="O143" s="19">
        <f t="shared" si="19"/>
        <v>1187801.8555796156</v>
      </c>
      <c r="P143" s="19">
        <f t="shared" si="20"/>
        <v>139317998.14442039</v>
      </c>
    </row>
    <row r="144" spans="3:16" x14ac:dyDescent="0.3">
      <c r="C144" s="2">
        <v>135</v>
      </c>
      <c r="D144" s="2">
        <v>2.07016</v>
      </c>
      <c r="E144" s="2">
        <v>1.5980799999999999</v>
      </c>
      <c r="F144" s="2">
        <v>1.0369E-2</v>
      </c>
      <c r="G144" s="2">
        <f t="shared" si="14"/>
        <v>0</v>
      </c>
      <c r="H144" s="2">
        <f t="shared" si="14"/>
        <v>0</v>
      </c>
      <c r="I144" s="2">
        <f t="shared" si="15"/>
        <v>0</v>
      </c>
      <c r="J144" s="2">
        <f t="shared" si="15"/>
        <v>0</v>
      </c>
      <c r="K144" s="2">
        <f t="shared" si="16"/>
        <v>0</v>
      </c>
      <c r="L144" s="2">
        <f t="shared" si="16"/>
        <v>0</v>
      </c>
      <c r="M144" s="19">
        <f t="shared" si="17"/>
        <v>0</v>
      </c>
      <c r="N144" s="2">
        <f t="shared" si="18"/>
        <v>162783200</v>
      </c>
      <c r="O144" s="19">
        <f t="shared" si="19"/>
        <v>1187801.8555796156</v>
      </c>
      <c r="P144" s="19">
        <f t="shared" si="20"/>
        <v>161595398.14442039</v>
      </c>
    </row>
    <row r="145" spans="3:16" x14ac:dyDescent="0.3">
      <c r="C145" s="2">
        <v>136</v>
      </c>
      <c r="D145" s="2">
        <v>1.7883100000000001</v>
      </c>
      <c r="E145" s="2">
        <v>1.36331</v>
      </c>
      <c r="F145" s="2">
        <v>9.3209999999999994E-3</v>
      </c>
      <c r="G145" s="2">
        <f t="shared" si="14"/>
        <v>0</v>
      </c>
      <c r="H145" s="2">
        <f t="shared" si="14"/>
        <v>0</v>
      </c>
      <c r="I145" s="2">
        <f t="shared" si="15"/>
        <v>0</v>
      </c>
      <c r="J145" s="2">
        <f t="shared" si="15"/>
        <v>0</v>
      </c>
      <c r="K145" s="2">
        <f t="shared" si="16"/>
        <v>0</v>
      </c>
      <c r="L145" s="2">
        <f t="shared" si="16"/>
        <v>0</v>
      </c>
      <c r="M145" s="19">
        <f t="shared" si="17"/>
        <v>0</v>
      </c>
      <c r="N145" s="2">
        <f t="shared" si="18"/>
        <v>141215700</v>
      </c>
      <c r="O145" s="19">
        <f t="shared" si="19"/>
        <v>1187801.8555796156</v>
      </c>
      <c r="P145" s="19">
        <f t="shared" si="20"/>
        <v>140027898.14442039</v>
      </c>
    </row>
    <row r="146" spans="3:16" x14ac:dyDescent="0.3">
      <c r="C146" s="2">
        <v>137</v>
      </c>
      <c r="D146" s="2">
        <v>1.42205</v>
      </c>
      <c r="E146" s="2">
        <v>1.0510200000000001</v>
      </c>
      <c r="F146" s="2">
        <v>8.4419000000000004E-3</v>
      </c>
      <c r="G146" s="2">
        <f t="shared" si="14"/>
        <v>0.22794999999999987</v>
      </c>
      <c r="H146" s="2">
        <f t="shared" si="14"/>
        <v>0.12795000000000001</v>
      </c>
      <c r="I146" s="2">
        <f t="shared" si="15"/>
        <v>9.8979999999999846E-2</v>
      </c>
      <c r="J146" s="2">
        <f t="shared" si="15"/>
        <v>4.8980000000000024E-2</v>
      </c>
      <c r="K146" s="2">
        <f t="shared" si="16"/>
        <v>5.8100000000000165E-5</v>
      </c>
      <c r="L146" s="2">
        <f t="shared" si="16"/>
        <v>0</v>
      </c>
      <c r="M146" s="19">
        <f t="shared" si="17"/>
        <v>11508826.410283096</v>
      </c>
      <c r="N146" s="2">
        <f t="shared" si="18"/>
        <v>114759600</v>
      </c>
      <c r="O146" s="19">
        <f t="shared" si="19"/>
        <v>1187801.8555796156</v>
      </c>
      <c r="P146" s="19">
        <f t="shared" si="20"/>
        <v>125080624.55470347</v>
      </c>
    </row>
    <row r="147" spans="3:16" x14ac:dyDescent="0.3">
      <c r="C147" s="2">
        <v>138</v>
      </c>
      <c r="D147" s="2">
        <v>1.6473599999999999</v>
      </c>
      <c r="E147" s="2">
        <v>1.3037300000000001</v>
      </c>
      <c r="F147" s="2">
        <v>8.8549000000000006E-3</v>
      </c>
      <c r="G147" s="2">
        <f t="shared" si="14"/>
        <v>2.6399999999999757E-3</v>
      </c>
      <c r="H147" s="2">
        <f t="shared" si="14"/>
        <v>0</v>
      </c>
      <c r="I147" s="2">
        <f t="shared" si="15"/>
        <v>0</v>
      </c>
      <c r="J147" s="2">
        <f t="shared" si="15"/>
        <v>0</v>
      </c>
      <c r="K147" s="2">
        <f t="shared" si="16"/>
        <v>0</v>
      </c>
      <c r="L147" s="2">
        <f t="shared" si="16"/>
        <v>0</v>
      </c>
      <c r="M147" s="19">
        <f t="shared" si="17"/>
        <v>98520.082319999099</v>
      </c>
      <c r="N147" s="2">
        <f t="shared" si="18"/>
        <v>133553300</v>
      </c>
      <c r="O147" s="19">
        <f t="shared" si="19"/>
        <v>1187801.8555796156</v>
      </c>
      <c r="P147" s="19">
        <f t="shared" si="20"/>
        <v>132464018.22674039</v>
      </c>
    </row>
    <row r="148" spans="3:16" x14ac:dyDescent="0.3">
      <c r="C148" s="2">
        <v>139</v>
      </c>
      <c r="D148" s="2">
        <v>1.65256</v>
      </c>
      <c r="E148" s="2">
        <v>1.31227</v>
      </c>
      <c r="F148" s="2">
        <v>9.2008999999999997E-3</v>
      </c>
      <c r="G148" s="2">
        <f t="shared" si="14"/>
        <v>0</v>
      </c>
      <c r="H148" s="2">
        <f t="shared" si="14"/>
        <v>0</v>
      </c>
      <c r="I148" s="2">
        <f t="shared" si="15"/>
        <v>0</v>
      </c>
      <c r="J148" s="2">
        <f t="shared" si="15"/>
        <v>0</v>
      </c>
      <c r="K148" s="2">
        <f t="shared" si="16"/>
        <v>0</v>
      </c>
      <c r="L148" s="2">
        <f t="shared" si="16"/>
        <v>0</v>
      </c>
      <c r="M148" s="19">
        <f t="shared" si="17"/>
        <v>0</v>
      </c>
      <c r="N148" s="2">
        <f t="shared" si="18"/>
        <v>135468300</v>
      </c>
      <c r="O148" s="19">
        <f t="shared" si="19"/>
        <v>1187801.8555796156</v>
      </c>
      <c r="P148" s="19">
        <f t="shared" si="20"/>
        <v>134280498.14442039</v>
      </c>
    </row>
    <row r="149" spans="3:16" x14ac:dyDescent="0.3">
      <c r="C149" s="2">
        <v>140</v>
      </c>
      <c r="D149" s="2">
        <v>1.67679</v>
      </c>
      <c r="E149" s="2">
        <v>1.23299</v>
      </c>
      <c r="F149" s="2">
        <v>9.4935999999999996E-3</v>
      </c>
      <c r="G149" s="2">
        <f t="shared" si="14"/>
        <v>0</v>
      </c>
      <c r="H149" s="2">
        <f t="shared" si="14"/>
        <v>0</v>
      </c>
      <c r="I149" s="2">
        <f t="shared" si="15"/>
        <v>0</v>
      </c>
      <c r="J149" s="2">
        <f t="shared" si="15"/>
        <v>0</v>
      </c>
      <c r="K149" s="2">
        <f t="shared" si="16"/>
        <v>0</v>
      </c>
      <c r="L149" s="2">
        <f t="shared" si="16"/>
        <v>0</v>
      </c>
      <c r="M149" s="19">
        <f t="shared" si="17"/>
        <v>0</v>
      </c>
      <c r="N149" s="2">
        <f t="shared" si="18"/>
        <v>133159700</v>
      </c>
      <c r="O149" s="19">
        <f t="shared" si="19"/>
        <v>1187801.8555796156</v>
      </c>
      <c r="P149" s="19">
        <f t="shared" si="20"/>
        <v>131971898.14442039</v>
      </c>
    </row>
    <row r="150" spans="3:16" x14ac:dyDescent="0.3">
      <c r="C150" s="2">
        <v>141</v>
      </c>
      <c r="D150" s="2">
        <v>1.79572</v>
      </c>
      <c r="E150" s="2">
        <v>1.3385899999999999</v>
      </c>
      <c r="F150" s="2">
        <v>9.2251E-3</v>
      </c>
      <c r="G150" s="2">
        <f t="shared" si="14"/>
        <v>0</v>
      </c>
      <c r="H150" s="2">
        <f t="shared" si="14"/>
        <v>0</v>
      </c>
      <c r="I150" s="2">
        <f t="shared" si="15"/>
        <v>0</v>
      </c>
      <c r="J150" s="2">
        <f t="shared" si="15"/>
        <v>0</v>
      </c>
      <c r="K150" s="2">
        <f t="shared" si="16"/>
        <v>0</v>
      </c>
      <c r="L150" s="2">
        <f t="shared" si="16"/>
        <v>0</v>
      </c>
      <c r="M150" s="19">
        <f t="shared" si="17"/>
        <v>0</v>
      </c>
      <c r="N150" s="2">
        <f t="shared" si="18"/>
        <v>139744300</v>
      </c>
      <c r="O150" s="19">
        <f t="shared" si="19"/>
        <v>1187801.8555796156</v>
      </c>
      <c r="P150" s="19">
        <f t="shared" si="20"/>
        <v>138556498.14442039</v>
      </c>
    </row>
    <row r="151" spans="3:16" x14ac:dyDescent="0.3">
      <c r="C151" s="2">
        <v>142</v>
      </c>
      <c r="D151" s="2">
        <v>1.66794</v>
      </c>
      <c r="E151" s="2">
        <v>1.2107300000000001</v>
      </c>
      <c r="F151" s="2">
        <v>8.5988999999999996E-3</v>
      </c>
      <c r="G151" s="2">
        <f t="shared" si="14"/>
        <v>0</v>
      </c>
      <c r="H151" s="2">
        <f t="shared" si="14"/>
        <v>0</v>
      </c>
      <c r="I151" s="2">
        <f t="shared" si="15"/>
        <v>0</v>
      </c>
      <c r="J151" s="2">
        <f t="shared" si="15"/>
        <v>0</v>
      </c>
      <c r="K151" s="2">
        <f t="shared" si="16"/>
        <v>0</v>
      </c>
      <c r="L151" s="2">
        <f t="shared" si="16"/>
        <v>0</v>
      </c>
      <c r="M151" s="19">
        <f t="shared" si="17"/>
        <v>0</v>
      </c>
      <c r="N151" s="2">
        <f t="shared" si="18"/>
        <v>128290900</v>
      </c>
      <c r="O151" s="19">
        <f t="shared" si="19"/>
        <v>1187801.8555796156</v>
      </c>
      <c r="P151" s="19">
        <f t="shared" si="20"/>
        <v>127103098.14442039</v>
      </c>
    </row>
    <row r="152" spans="3:16" x14ac:dyDescent="0.3">
      <c r="C152" s="2">
        <v>143</v>
      </c>
      <c r="D152" s="2">
        <v>1.7102200000000001</v>
      </c>
      <c r="E152" s="2">
        <v>1.23963</v>
      </c>
      <c r="F152" s="2">
        <v>9.6433999999999999E-3</v>
      </c>
      <c r="G152" s="2">
        <f t="shared" si="14"/>
        <v>0</v>
      </c>
      <c r="H152" s="2">
        <f t="shared" si="14"/>
        <v>0</v>
      </c>
      <c r="I152" s="2">
        <f t="shared" si="15"/>
        <v>0</v>
      </c>
      <c r="J152" s="2">
        <f t="shared" si="15"/>
        <v>0</v>
      </c>
      <c r="K152" s="2">
        <f t="shared" si="16"/>
        <v>0</v>
      </c>
      <c r="L152" s="2">
        <f t="shared" si="16"/>
        <v>0</v>
      </c>
      <c r="M152" s="19">
        <f t="shared" si="17"/>
        <v>0</v>
      </c>
      <c r="N152" s="2">
        <f t="shared" si="18"/>
        <v>134759500</v>
      </c>
      <c r="O152" s="19">
        <f t="shared" si="19"/>
        <v>1187801.8555796156</v>
      </c>
      <c r="P152" s="19">
        <f t="shared" si="20"/>
        <v>133571698.14442039</v>
      </c>
    </row>
    <row r="153" spans="3:16" x14ac:dyDescent="0.3">
      <c r="C153" s="2">
        <v>144</v>
      </c>
      <c r="D153" s="2">
        <v>1.6647700000000001</v>
      </c>
      <c r="E153" s="2">
        <v>1.35483</v>
      </c>
      <c r="F153" s="2">
        <v>8.5130999999999991E-3</v>
      </c>
      <c r="G153" s="2">
        <f t="shared" si="14"/>
        <v>0</v>
      </c>
      <c r="H153" s="2">
        <f t="shared" si="14"/>
        <v>0</v>
      </c>
      <c r="I153" s="2">
        <f t="shared" si="15"/>
        <v>0</v>
      </c>
      <c r="J153" s="2">
        <f t="shared" si="15"/>
        <v>0</v>
      </c>
      <c r="K153" s="2">
        <f t="shared" si="16"/>
        <v>0</v>
      </c>
      <c r="L153" s="2">
        <f t="shared" si="16"/>
        <v>0</v>
      </c>
      <c r="M153" s="19">
        <f t="shared" si="17"/>
        <v>0</v>
      </c>
      <c r="N153" s="2">
        <f t="shared" si="18"/>
        <v>135089300</v>
      </c>
      <c r="O153" s="19">
        <f t="shared" si="19"/>
        <v>1187801.8555796156</v>
      </c>
      <c r="P153" s="19">
        <f t="shared" si="20"/>
        <v>133901498.14442039</v>
      </c>
    </row>
    <row r="154" spans="3:16" x14ac:dyDescent="0.3">
      <c r="C154" s="2">
        <v>145</v>
      </c>
      <c r="D154" s="2">
        <v>1.5426800000000001</v>
      </c>
      <c r="E154" s="2">
        <v>1.15158</v>
      </c>
      <c r="F154" s="2">
        <v>9.4228999999999997E-3</v>
      </c>
      <c r="G154" s="2">
        <f t="shared" si="14"/>
        <v>0.10731999999999986</v>
      </c>
      <c r="H154" s="2">
        <f t="shared" si="14"/>
        <v>7.3199999999999932E-3</v>
      </c>
      <c r="I154" s="2">
        <f t="shared" si="15"/>
        <v>0</v>
      </c>
      <c r="J154" s="2">
        <f t="shared" si="15"/>
        <v>0</v>
      </c>
      <c r="K154" s="2">
        <f t="shared" si="16"/>
        <v>0</v>
      </c>
      <c r="L154" s="2">
        <f t="shared" si="16"/>
        <v>0</v>
      </c>
      <c r="M154" s="19">
        <f t="shared" si="17"/>
        <v>4166536.4165199944</v>
      </c>
      <c r="N154" s="2">
        <f t="shared" si="18"/>
        <v>126124200</v>
      </c>
      <c r="O154" s="19">
        <f t="shared" si="19"/>
        <v>1187801.8555796156</v>
      </c>
      <c r="P154" s="19">
        <f t="shared" si="20"/>
        <v>129102934.56094038</v>
      </c>
    </row>
    <row r="155" spans="3:16" x14ac:dyDescent="0.3">
      <c r="C155" s="2">
        <v>146</v>
      </c>
      <c r="D155" s="2">
        <v>1.5728500000000001</v>
      </c>
      <c r="E155" s="2">
        <v>1.19977</v>
      </c>
      <c r="F155" s="2">
        <v>7.9614000000000004E-3</v>
      </c>
      <c r="G155" s="2">
        <f t="shared" si="14"/>
        <v>7.714999999999983E-2</v>
      </c>
      <c r="H155" s="2">
        <f t="shared" si="14"/>
        <v>0</v>
      </c>
      <c r="I155" s="2">
        <f t="shared" si="15"/>
        <v>0</v>
      </c>
      <c r="J155" s="2">
        <f t="shared" si="15"/>
        <v>0</v>
      </c>
      <c r="K155" s="2">
        <f t="shared" si="16"/>
        <v>5.3860000000000019E-4</v>
      </c>
      <c r="L155" s="2">
        <f t="shared" si="16"/>
        <v>3.8599999999999746E-5</v>
      </c>
      <c r="M155" s="19">
        <f t="shared" si="17"/>
        <v>4534937.9042941937</v>
      </c>
      <c r="N155" s="2">
        <f t="shared" si="18"/>
        <v>123291100</v>
      </c>
      <c r="O155" s="19">
        <f t="shared" si="19"/>
        <v>1187801.8555796156</v>
      </c>
      <c r="P155" s="19">
        <f t="shared" si="20"/>
        <v>126638236.04871458</v>
      </c>
    </row>
    <row r="156" spans="3:16" x14ac:dyDescent="0.3">
      <c r="C156" s="2">
        <v>147</v>
      </c>
      <c r="D156" s="2">
        <v>2.13287</v>
      </c>
      <c r="E156" s="2">
        <v>1.4725600000000001</v>
      </c>
      <c r="F156" s="2">
        <v>9.1483999999999992E-3</v>
      </c>
      <c r="G156" s="2">
        <f t="shared" si="14"/>
        <v>0</v>
      </c>
      <c r="H156" s="2">
        <f t="shared" si="14"/>
        <v>0</v>
      </c>
      <c r="I156" s="2">
        <f t="shared" si="15"/>
        <v>0</v>
      </c>
      <c r="J156" s="2">
        <f t="shared" si="15"/>
        <v>0</v>
      </c>
      <c r="K156" s="2">
        <f t="shared" si="16"/>
        <v>0</v>
      </c>
      <c r="L156" s="2">
        <f t="shared" si="16"/>
        <v>0</v>
      </c>
      <c r="M156" s="19">
        <f t="shared" si="17"/>
        <v>0</v>
      </c>
      <c r="N156" s="2">
        <f t="shared" si="18"/>
        <v>152879000</v>
      </c>
      <c r="O156" s="19">
        <f t="shared" si="19"/>
        <v>1187801.8555796156</v>
      </c>
      <c r="P156" s="19">
        <f t="shared" si="20"/>
        <v>151691198.14442039</v>
      </c>
    </row>
    <row r="157" spans="3:16" x14ac:dyDescent="0.3">
      <c r="C157" s="2">
        <v>148</v>
      </c>
      <c r="D157" s="2">
        <v>1.48841</v>
      </c>
      <c r="E157" s="2">
        <v>1.1585799999999999</v>
      </c>
      <c r="F157" s="2">
        <v>9.1003999999999998E-3</v>
      </c>
      <c r="G157" s="2">
        <f t="shared" si="14"/>
        <v>0.1615899999999999</v>
      </c>
      <c r="H157" s="2">
        <f t="shared" si="14"/>
        <v>6.1590000000000034E-2</v>
      </c>
      <c r="I157" s="2">
        <f t="shared" si="15"/>
        <v>0</v>
      </c>
      <c r="J157" s="2">
        <f t="shared" si="15"/>
        <v>0</v>
      </c>
      <c r="K157" s="2">
        <f t="shared" si="16"/>
        <v>0</v>
      </c>
      <c r="L157" s="2">
        <f t="shared" si="16"/>
        <v>0</v>
      </c>
      <c r="M157" s="19">
        <f t="shared" si="17"/>
        <v>7389485.7844899967</v>
      </c>
      <c r="N157" s="2">
        <f t="shared" si="18"/>
        <v>124098800</v>
      </c>
      <c r="O157" s="19">
        <f t="shared" si="19"/>
        <v>1187801.8555796156</v>
      </c>
      <c r="P157" s="19">
        <f t="shared" si="20"/>
        <v>130300483.92891037</v>
      </c>
    </row>
    <row r="158" spans="3:16" x14ac:dyDescent="0.3">
      <c r="C158" s="2">
        <v>149</v>
      </c>
      <c r="D158" s="2">
        <v>1.4837899999999999</v>
      </c>
      <c r="E158" s="2">
        <v>1.15307</v>
      </c>
      <c r="F158" s="2">
        <v>8.9911999999999995E-3</v>
      </c>
      <c r="G158" s="2">
        <f t="shared" si="14"/>
        <v>0.16620999999999997</v>
      </c>
      <c r="H158" s="2">
        <f t="shared" si="14"/>
        <v>6.6210000000000102E-2</v>
      </c>
      <c r="I158" s="2">
        <f t="shared" si="15"/>
        <v>0</v>
      </c>
      <c r="J158" s="2">
        <f t="shared" si="15"/>
        <v>0</v>
      </c>
      <c r="K158" s="2">
        <f t="shared" si="16"/>
        <v>0</v>
      </c>
      <c r="L158" s="2">
        <f t="shared" si="16"/>
        <v>0</v>
      </c>
      <c r="M158" s="19">
        <f t="shared" si="17"/>
        <v>7663855.1613100003</v>
      </c>
      <c r="N158" s="2">
        <f t="shared" si="18"/>
        <v>123294100</v>
      </c>
      <c r="O158" s="19">
        <f t="shared" si="19"/>
        <v>1187801.8555796156</v>
      </c>
      <c r="P158" s="19">
        <f t="shared" si="20"/>
        <v>129770153.30573039</v>
      </c>
    </row>
    <row r="159" spans="3:16" x14ac:dyDescent="0.3">
      <c r="C159" s="2">
        <v>150</v>
      </c>
      <c r="D159" s="2">
        <v>1.71601</v>
      </c>
      <c r="E159" s="2">
        <v>1.2638</v>
      </c>
      <c r="F159" s="2">
        <v>7.8244999999999999E-3</v>
      </c>
      <c r="G159" s="2">
        <f t="shared" si="14"/>
        <v>0</v>
      </c>
      <c r="H159" s="2">
        <f t="shared" si="14"/>
        <v>0</v>
      </c>
      <c r="I159" s="2">
        <f t="shared" si="15"/>
        <v>0</v>
      </c>
      <c r="J159" s="2">
        <f t="shared" si="15"/>
        <v>0</v>
      </c>
      <c r="K159" s="2">
        <f t="shared" si="16"/>
        <v>6.7550000000000075E-4</v>
      </c>
      <c r="L159" s="2">
        <f t="shared" si="16"/>
        <v>1.7550000000000031E-4</v>
      </c>
      <c r="M159" s="19">
        <f t="shared" si="17"/>
        <v>2083889.6542735023</v>
      </c>
      <c r="N159" s="2">
        <f t="shared" si="18"/>
        <v>128808200</v>
      </c>
      <c r="O159" s="19">
        <f t="shared" si="19"/>
        <v>1187801.8555796156</v>
      </c>
      <c r="P159" s="19">
        <f t="shared" si="20"/>
        <v>129704287.79869388</v>
      </c>
    </row>
    <row r="160" spans="3:16" x14ac:dyDescent="0.3">
      <c r="C160" s="2">
        <v>151</v>
      </c>
      <c r="D160" s="2">
        <v>1.8326199999999999</v>
      </c>
      <c r="E160" s="2">
        <v>1.36073</v>
      </c>
      <c r="F160" s="2">
        <v>9.5527000000000008E-3</v>
      </c>
      <c r="G160" s="2">
        <f t="shared" si="14"/>
        <v>0</v>
      </c>
      <c r="H160" s="2">
        <f t="shared" si="14"/>
        <v>0</v>
      </c>
      <c r="I160" s="2">
        <f t="shared" si="15"/>
        <v>0</v>
      </c>
      <c r="J160" s="2">
        <f t="shared" si="15"/>
        <v>0</v>
      </c>
      <c r="K160" s="2">
        <f t="shared" si="16"/>
        <v>0</v>
      </c>
      <c r="L160" s="2">
        <f t="shared" si="16"/>
        <v>0</v>
      </c>
      <c r="M160" s="19">
        <f t="shared" si="17"/>
        <v>0</v>
      </c>
      <c r="N160" s="2">
        <f t="shared" si="18"/>
        <v>142899700</v>
      </c>
      <c r="O160" s="19">
        <f t="shared" si="19"/>
        <v>1187801.8555796156</v>
      </c>
      <c r="P160" s="19">
        <f t="shared" si="20"/>
        <v>141711898.14442039</v>
      </c>
    </row>
    <row r="161" spans="3:16" x14ac:dyDescent="0.3">
      <c r="C161" s="2">
        <v>152</v>
      </c>
      <c r="D161" s="2">
        <v>1.5825499999999999</v>
      </c>
      <c r="E161" s="2">
        <v>1.19859</v>
      </c>
      <c r="F161" s="2">
        <v>8.6060000000000008E-3</v>
      </c>
      <c r="G161" s="2">
        <f t="shared" si="14"/>
        <v>6.745000000000001E-2</v>
      </c>
      <c r="H161" s="2">
        <f t="shared" si="14"/>
        <v>0</v>
      </c>
      <c r="I161" s="2">
        <f t="shared" si="15"/>
        <v>0</v>
      </c>
      <c r="J161" s="2">
        <f t="shared" si="15"/>
        <v>0</v>
      </c>
      <c r="K161" s="2">
        <f t="shared" si="16"/>
        <v>0</v>
      </c>
      <c r="L161" s="2">
        <f t="shared" si="16"/>
        <v>0</v>
      </c>
      <c r="M161" s="19">
        <f t="shared" si="17"/>
        <v>2517113.4668500004</v>
      </c>
      <c r="N161" s="2">
        <f t="shared" si="18"/>
        <v>126004500</v>
      </c>
      <c r="O161" s="19">
        <f t="shared" si="19"/>
        <v>1187801.8555796156</v>
      </c>
      <c r="P161" s="19">
        <f t="shared" si="20"/>
        <v>127333811.61127038</v>
      </c>
    </row>
    <row r="162" spans="3:16" x14ac:dyDescent="0.3">
      <c r="C162" s="2">
        <v>153</v>
      </c>
      <c r="D162" s="2">
        <v>1.77495</v>
      </c>
      <c r="E162" s="2">
        <v>1.39785</v>
      </c>
      <c r="F162" s="2">
        <v>1.0102E-2</v>
      </c>
      <c r="G162" s="2">
        <f t="shared" si="14"/>
        <v>0</v>
      </c>
      <c r="H162" s="2">
        <f t="shared" si="14"/>
        <v>0</v>
      </c>
      <c r="I162" s="2">
        <f t="shared" si="15"/>
        <v>0</v>
      </c>
      <c r="J162" s="2">
        <f t="shared" si="15"/>
        <v>0</v>
      </c>
      <c r="K162" s="2">
        <f t="shared" si="16"/>
        <v>0</v>
      </c>
      <c r="L162" s="2">
        <f t="shared" si="16"/>
        <v>0</v>
      </c>
      <c r="M162" s="19">
        <f t="shared" si="17"/>
        <v>0</v>
      </c>
      <c r="N162" s="2">
        <f t="shared" si="18"/>
        <v>145799500</v>
      </c>
      <c r="O162" s="19">
        <f t="shared" si="19"/>
        <v>1187801.8555796156</v>
      </c>
      <c r="P162" s="19">
        <f t="shared" si="20"/>
        <v>144611698.14442039</v>
      </c>
    </row>
    <row r="163" spans="3:16" x14ac:dyDescent="0.3">
      <c r="C163" s="2">
        <v>154</v>
      </c>
      <c r="D163" s="2">
        <v>1.6828399999999999</v>
      </c>
      <c r="E163" s="2">
        <v>1.27451</v>
      </c>
      <c r="F163" s="2">
        <v>9.3685999999999995E-3</v>
      </c>
      <c r="G163" s="2">
        <f t="shared" si="14"/>
        <v>0</v>
      </c>
      <c r="H163" s="2">
        <f t="shared" si="14"/>
        <v>0</v>
      </c>
      <c r="I163" s="2">
        <f t="shared" si="15"/>
        <v>0</v>
      </c>
      <c r="J163" s="2">
        <f t="shared" si="15"/>
        <v>0</v>
      </c>
      <c r="K163" s="2">
        <f t="shared" si="16"/>
        <v>0</v>
      </c>
      <c r="L163" s="2">
        <f t="shared" si="16"/>
        <v>0</v>
      </c>
      <c r="M163" s="19">
        <f t="shared" si="17"/>
        <v>0</v>
      </c>
      <c r="N163" s="2">
        <f t="shared" si="18"/>
        <v>134856700</v>
      </c>
      <c r="O163" s="19">
        <f t="shared" si="19"/>
        <v>1187801.8555796156</v>
      </c>
      <c r="P163" s="19">
        <f t="shared" si="20"/>
        <v>133668898.14442039</v>
      </c>
    </row>
    <row r="164" spans="3:16" x14ac:dyDescent="0.3">
      <c r="C164" s="2">
        <v>155</v>
      </c>
      <c r="D164" s="2">
        <v>1.61222</v>
      </c>
      <c r="E164" s="2">
        <v>1.2345999999999999</v>
      </c>
      <c r="F164" s="2">
        <v>8.3531000000000005E-3</v>
      </c>
      <c r="G164" s="2">
        <f t="shared" si="14"/>
        <v>3.7779999999999925E-2</v>
      </c>
      <c r="H164" s="2">
        <f t="shared" si="14"/>
        <v>0</v>
      </c>
      <c r="I164" s="2">
        <f t="shared" si="15"/>
        <v>0</v>
      </c>
      <c r="J164" s="2">
        <f t="shared" si="15"/>
        <v>0</v>
      </c>
      <c r="K164" s="2">
        <f t="shared" si="16"/>
        <v>1.4690000000000016E-4</v>
      </c>
      <c r="L164" s="2">
        <f t="shared" si="16"/>
        <v>0</v>
      </c>
      <c r="M164" s="19">
        <f t="shared" si="17"/>
        <v>1860907.7690818976</v>
      </c>
      <c r="N164" s="2">
        <f t="shared" si="18"/>
        <v>127386800</v>
      </c>
      <c r="O164" s="19">
        <f t="shared" si="19"/>
        <v>1187801.8555796156</v>
      </c>
      <c r="P164" s="19">
        <f t="shared" si="20"/>
        <v>128059905.91350228</v>
      </c>
    </row>
    <row r="165" spans="3:16" x14ac:dyDescent="0.3">
      <c r="C165" s="2">
        <v>156</v>
      </c>
      <c r="D165" s="2">
        <v>1.4648300000000001</v>
      </c>
      <c r="E165" s="2">
        <v>1.15547</v>
      </c>
      <c r="F165" s="2">
        <v>8.3555000000000001E-3</v>
      </c>
      <c r="G165" s="2">
        <f t="shared" si="14"/>
        <v>0.18516999999999983</v>
      </c>
      <c r="H165" s="2">
        <f t="shared" si="14"/>
        <v>8.5169999999999968E-2</v>
      </c>
      <c r="I165" s="2">
        <f t="shared" si="15"/>
        <v>0</v>
      </c>
      <c r="J165" s="2">
        <f t="shared" si="15"/>
        <v>0</v>
      </c>
      <c r="K165" s="2">
        <f t="shared" si="16"/>
        <v>1.4450000000000053E-4</v>
      </c>
      <c r="L165" s="2">
        <f t="shared" si="16"/>
        <v>0</v>
      </c>
      <c r="M165" s="19">
        <f t="shared" si="17"/>
        <v>9233495.5624894947</v>
      </c>
      <c r="N165" s="2">
        <f t="shared" si="18"/>
        <v>120492100</v>
      </c>
      <c r="O165" s="19">
        <f t="shared" si="19"/>
        <v>1187801.8555796156</v>
      </c>
      <c r="P165" s="19">
        <f t="shared" si="20"/>
        <v>128537793.70690988</v>
      </c>
    </row>
    <row r="166" spans="3:16" x14ac:dyDescent="0.3">
      <c r="C166" s="2">
        <v>157</v>
      </c>
      <c r="D166" s="2">
        <v>1.5623</v>
      </c>
      <c r="E166" s="2">
        <v>1.1844300000000001</v>
      </c>
      <c r="F166" s="2">
        <v>8.4177000000000002E-3</v>
      </c>
      <c r="G166" s="2">
        <f t="shared" si="14"/>
        <v>8.7699999999999889E-2</v>
      </c>
      <c r="H166" s="2">
        <f t="shared" si="14"/>
        <v>0</v>
      </c>
      <c r="I166" s="2">
        <f t="shared" si="15"/>
        <v>0</v>
      </c>
      <c r="J166" s="2">
        <f t="shared" si="15"/>
        <v>0</v>
      </c>
      <c r="K166" s="2">
        <f t="shared" si="16"/>
        <v>8.2300000000000428E-5</v>
      </c>
      <c r="L166" s="2">
        <f t="shared" si="16"/>
        <v>0</v>
      </c>
      <c r="M166" s="19">
        <f t="shared" si="17"/>
        <v>3525492.1924472973</v>
      </c>
      <c r="N166" s="2">
        <f t="shared" si="18"/>
        <v>124138300</v>
      </c>
      <c r="O166" s="19">
        <f t="shared" si="19"/>
        <v>1187801.8555796156</v>
      </c>
      <c r="P166" s="19">
        <f t="shared" si="20"/>
        <v>126475990.33686769</v>
      </c>
    </row>
    <row r="167" spans="3:16" x14ac:dyDescent="0.3">
      <c r="C167" s="2">
        <v>158</v>
      </c>
      <c r="D167" s="2">
        <v>1.5805</v>
      </c>
      <c r="E167" s="2">
        <v>1.2365900000000001</v>
      </c>
      <c r="F167" s="2">
        <v>8.7878999999999995E-3</v>
      </c>
      <c r="G167" s="2">
        <f t="shared" si="14"/>
        <v>6.9499999999999895E-2</v>
      </c>
      <c r="H167" s="2">
        <f t="shared" si="14"/>
        <v>0</v>
      </c>
      <c r="I167" s="2">
        <f t="shared" si="15"/>
        <v>0</v>
      </c>
      <c r="J167" s="2">
        <f t="shared" si="15"/>
        <v>0</v>
      </c>
      <c r="K167" s="2">
        <f t="shared" si="16"/>
        <v>0</v>
      </c>
      <c r="L167" s="2">
        <f t="shared" si="16"/>
        <v>0</v>
      </c>
      <c r="M167" s="19">
        <f t="shared" si="17"/>
        <v>2593615.8034999962</v>
      </c>
      <c r="N167" s="2">
        <f t="shared" si="18"/>
        <v>128591100</v>
      </c>
      <c r="O167" s="19">
        <f t="shared" si="19"/>
        <v>1187801.8555796156</v>
      </c>
      <c r="P167" s="19">
        <f t="shared" si="20"/>
        <v>129996913.94792038</v>
      </c>
    </row>
    <row r="168" spans="3:16" x14ac:dyDescent="0.3">
      <c r="C168" s="2">
        <v>159</v>
      </c>
      <c r="D168" s="2">
        <v>1.7809999999999999</v>
      </c>
      <c r="E168" s="2">
        <v>1.3331299999999999</v>
      </c>
      <c r="F168" s="2">
        <v>8.2324000000000008E-3</v>
      </c>
      <c r="G168" s="2">
        <f t="shared" si="14"/>
        <v>0</v>
      </c>
      <c r="H168" s="2">
        <f t="shared" si="14"/>
        <v>0</v>
      </c>
      <c r="I168" s="2">
        <f t="shared" si="15"/>
        <v>0</v>
      </c>
      <c r="J168" s="2">
        <f t="shared" si="15"/>
        <v>0</v>
      </c>
      <c r="K168" s="2">
        <f t="shared" si="16"/>
        <v>2.6759999999999978E-4</v>
      </c>
      <c r="L168" s="2">
        <f t="shared" si="16"/>
        <v>0</v>
      </c>
      <c r="M168" s="19">
        <f t="shared" si="17"/>
        <v>821609.75144759938</v>
      </c>
      <c r="N168" s="2">
        <f t="shared" si="18"/>
        <v>135206100</v>
      </c>
      <c r="O168" s="19">
        <f t="shared" si="19"/>
        <v>1187801.8555796156</v>
      </c>
      <c r="P168" s="19">
        <f t="shared" si="20"/>
        <v>134839907.89586797</v>
      </c>
    </row>
    <row r="169" spans="3:16" x14ac:dyDescent="0.3">
      <c r="C169" s="2">
        <v>160</v>
      </c>
      <c r="D169" s="2">
        <v>1.89605</v>
      </c>
      <c r="E169" s="2">
        <v>1.3610800000000001</v>
      </c>
      <c r="F169" s="2">
        <v>9.7482000000000003E-3</v>
      </c>
      <c r="G169" s="2">
        <f t="shared" si="14"/>
        <v>0</v>
      </c>
      <c r="H169" s="2">
        <f t="shared" si="14"/>
        <v>0</v>
      </c>
      <c r="I169" s="2">
        <f t="shared" si="15"/>
        <v>0</v>
      </c>
      <c r="J169" s="2">
        <f t="shared" si="15"/>
        <v>0</v>
      </c>
      <c r="K169" s="2">
        <f t="shared" si="16"/>
        <v>0</v>
      </c>
      <c r="L169" s="2">
        <f t="shared" si="16"/>
        <v>0</v>
      </c>
      <c r="M169" s="19">
        <f t="shared" si="17"/>
        <v>0</v>
      </c>
      <c r="N169" s="2">
        <f t="shared" si="18"/>
        <v>144967800</v>
      </c>
      <c r="O169" s="19">
        <f t="shared" si="19"/>
        <v>1187801.8555796156</v>
      </c>
      <c r="P169" s="19">
        <f t="shared" si="20"/>
        <v>143779998.14442039</v>
      </c>
    </row>
    <row r="170" spans="3:16" x14ac:dyDescent="0.3">
      <c r="C170" s="2">
        <v>161</v>
      </c>
      <c r="D170" s="2">
        <v>1.65082</v>
      </c>
      <c r="E170" s="2">
        <v>1.14652</v>
      </c>
      <c r="F170" s="2">
        <v>9.41E-3</v>
      </c>
      <c r="G170" s="2">
        <f t="shared" si="14"/>
        <v>0</v>
      </c>
      <c r="H170" s="2">
        <f t="shared" si="14"/>
        <v>0</v>
      </c>
      <c r="I170" s="2">
        <f t="shared" si="15"/>
        <v>3.4799999999999276E-3</v>
      </c>
      <c r="J170" s="2">
        <f t="shared" si="15"/>
        <v>0</v>
      </c>
      <c r="K170" s="2">
        <f t="shared" si="16"/>
        <v>0</v>
      </c>
      <c r="L170" s="2">
        <f t="shared" si="16"/>
        <v>0</v>
      </c>
      <c r="M170" s="19">
        <f t="shared" si="17"/>
        <v>0.31667999999999341</v>
      </c>
      <c r="N170" s="2">
        <f t="shared" si="18"/>
        <v>127982400</v>
      </c>
      <c r="O170" s="19">
        <f t="shared" si="19"/>
        <v>1187801.8555796156</v>
      </c>
      <c r="P170" s="19">
        <f t="shared" si="20"/>
        <v>126794598.46110038</v>
      </c>
    </row>
    <row r="171" spans="3:16" x14ac:dyDescent="0.3">
      <c r="C171" s="2">
        <v>162</v>
      </c>
      <c r="D171" s="2">
        <v>1.5384800000000001</v>
      </c>
      <c r="E171" s="2">
        <v>1.15222</v>
      </c>
      <c r="F171" s="2">
        <v>9.7923000000000003E-3</v>
      </c>
      <c r="G171" s="2">
        <f t="shared" si="14"/>
        <v>0.11151999999999984</v>
      </c>
      <c r="H171" s="2">
        <f t="shared" si="14"/>
        <v>1.1519999999999975E-2</v>
      </c>
      <c r="I171" s="2">
        <f t="shared" si="15"/>
        <v>0</v>
      </c>
      <c r="J171" s="2">
        <f t="shared" si="15"/>
        <v>0</v>
      </c>
      <c r="K171" s="2">
        <f t="shared" si="16"/>
        <v>0</v>
      </c>
      <c r="L171" s="2">
        <f t="shared" si="16"/>
        <v>0</v>
      </c>
      <c r="M171" s="19">
        <f t="shared" si="17"/>
        <v>4415963.1227199938</v>
      </c>
      <c r="N171" s="2">
        <f t="shared" si="18"/>
        <v>127549800</v>
      </c>
      <c r="O171" s="19">
        <f t="shared" si="19"/>
        <v>1187801.8555796156</v>
      </c>
      <c r="P171" s="19">
        <f t="shared" si="20"/>
        <v>130777961.26714037</v>
      </c>
    </row>
    <row r="172" spans="3:16" x14ac:dyDescent="0.3">
      <c r="C172" s="2">
        <v>163</v>
      </c>
      <c r="D172" s="2">
        <v>1.5381</v>
      </c>
      <c r="E172" s="2">
        <v>1.2085399999999999</v>
      </c>
      <c r="F172" s="2">
        <v>8.3908000000000003E-3</v>
      </c>
      <c r="G172" s="2">
        <f t="shared" si="14"/>
        <v>0.11189999999999989</v>
      </c>
      <c r="H172" s="2">
        <f t="shared" si="14"/>
        <v>1.1900000000000022E-2</v>
      </c>
      <c r="I172" s="2">
        <f t="shared" si="15"/>
        <v>0</v>
      </c>
      <c r="J172" s="2">
        <f t="shared" si="15"/>
        <v>0</v>
      </c>
      <c r="K172" s="2">
        <f t="shared" si="16"/>
        <v>1.0920000000000027E-4</v>
      </c>
      <c r="L172" s="2">
        <f t="shared" si="16"/>
        <v>0</v>
      </c>
      <c r="M172" s="19">
        <f t="shared" si="17"/>
        <v>4773806.0290691974</v>
      </c>
      <c r="N172" s="2">
        <f t="shared" si="18"/>
        <v>124752200</v>
      </c>
      <c r="O172" s="19">
        <f t="shared" si="19"/>
        <v>1187801.8555796156</v>
      </c>
      <c r="P172" s="19">
        <f t="shared" si="20"/>
        <v>128338204.17348959</v>
      </c>
    </row>
    <row r="173" spans="3:16" x14ac:dyDescent="0.3">
      <c r="C173" s="2">
        <v>164</v>
      </c>
      <c r="D173" s="2">
        <v>1.86574</v>
      </c>
      <c r="E173" s="2">
        <v>1.3531</v>
      </c>
      <c r="F173" s="2">
        <v>9.639E-3</v>
      </c>
      <c r="G173" s="2">
        <f t="shared" si="14"/>
        <v>0</v>
      </c>
      <c r="H173" s="2">
        <f t="shared" si="14"/>
        <v>0</v>
      </c>
      <c r="I173" s="2">
        <f t="shared" si="15"/>
        <v>0</v>
      </c>
      <c r="J173" s="2">
        <f t="shared" si="15"/>
        <v>0</v>
      </c>
      <c r="K173" s="2">
        <f t="shared" si="16"/>
        <v>0</v>
      </c>
      <c r="L173" s="2">
        <f t="shared" si="16"/>
        <v>0</v>
      </c>
      <c r="M173" s="19">
        <f t="shared" si="17"/>
        <v>0</v>
      </c>
      <c r="N173" s="2">
        <f t="shared" si="18"/>
        <v>143525800</v>
      </c>
      <c r="O173" s="19">
        <f t="shared" si="19"/>
        <v>1187801.8555796156</v>
      </c>
      <c r="P173" s="19">
        <f t="shared" si="20"/>
        <v>142337998.14442039</v>
      </c>
    </row>
    <row r="174" spans="3:16" x14ac:dyDescent="0.3">
      <c r="C174" s="2">
        <v>165</v>
      </c>
      <c r="D174" s="2">
        <v>1.59877</v>
      </c>
      <c r="E174" s="2">
        <v>1.1229499999999999</v>
      </c>
      <c r="F174" s="2">
        <v>9.8248999999999993E-3</v>
      </c>
      <c r="G174" s="2">
        <f t="shared" si="14"/>
        <v>5.1229999999999887E-2</v>
      </c>
      <c r="H174" s="2">
        <f t="shared" si="14"/>
        <v>0</v>
      </c>
      <c r="I174" s="2">
        <f t="shared" si="15"/>
        <v>2.7050000000000018E-2</v>
      </c>
      <c r="J174" s="2">
        <f t="shared" si="15"/>
        <v>0</v>
      </c>
      <c r="K174" s="2">
        <f t="shared" si="16"/>
        <v>0</v>
      </c>
      <c r="L174" s="2">
        <f t="shared" si="16"/>
        <v>0</v>
      </c>
      <c r="M174" s="19">
        <f t="shared" si="17"/>
        <v>1911814.5135399958</v>
      </c>
      <c r="N174" s="2">
        <f t="shared" si="18"/>
        <v>127422500</v>
      </c>
      <c r="O174" s="19">
        <f t="shared" si="19"/>
        <v>1187801.8555796156</v>
      </c>
      <c r="P174" s="19">
        <f t="shared" si="20"/>
        <v>128146512.65796039</v>
      </c>
    </row>
    <row r="175" spans="3:16" x14ac:dyDescent="0.3">
      <c r="C175" s="2">
        <v>166</v>
      </c>
      <c r="D175" s="2">
        <v>1.76047</v>
      </c>
      <c r="E175" s="2">
        <v>1.3152299999999999</v>
      </c>
      <c r="F175" s="2">
        <v>9.2800000000000001E-3</v>
      </c>
      <c r="G175" s="2">
        <f t="shared" si="14"/>
        <v>0</v>
      </c>
      <c r="H175" s="2">
        <f t="shared" si="14"/>
        <v>0</v>
      </c>
      <c r="I175" s="2">
        <f t="shared" si="15"/>
        <v>0</v>
      </c>
      <c r="J175" s="2">
        <f t="shared" si="15"/>
        <v>0</v>
      </c>
      <c r="K175" s="2">
        <f t="shared" si="16"/>
        <v>0</v>
      </c>
      <c r="L175" s="2">
        <f t="shared" si="16"/>
        <v>0</v>
      </c>
      <c r="M175" s="19">
        <f t="shared" si="17"/>
        <v>0</v>
      </c>
      <c r="N175" s="2">
        <f t="shared" si="18"/>
        <v>138090900</v>
      </c>
      <c r="O175" s="19">
        <f t="shared" si="19"/>
        <v>1187801.8555796156</v>
      </c>
      <c r="P175" s="19">
        <f t="shared" si="20"/>
        <v>136903098.14442039</v>
      </c>
    </row>
    <row r="176" spans="3:16" x14ac:dyDescent="0.3">
      <c r="C176" s="2">
        <v>167</v>
      </c>
      <c r="D176" s="2">
        <v>1.49352</v>
      </c>
      <c r="E176" s="2">
        <v>1.1031299999999999</v>
      </c>
      <c r="F176" s="2">
        <v>9.6177999999999993E-3</v>
      </c>
      <c r="G176" s="2">
        <f t="shared" si="14"/>
        <v>0.15647999999999995</v>
      </c>
      <c r="H176" s="2">
        <f t="shared" si="14"/>
        <v>5.6480000000000086E-2</v>
      </c>
      <c r="I176" s="2">
        <f t="shared" si="15"/>
        <v>4.6869999999999967E-2</v>
      </c>
      <c r="J176" s="2">
        <f t="shared" si="15"/>
        <v>0</v>
      </c>
      <c r="K176" s="2">
        <f t="shared" si="16"/>
        <v>0</v>
      </c>
      <c r="L176" s="2">
        <f t="shared" si="16"/>
        <v>0</v>
      </c>
      <c r="M176" s="19">
        <f t="shared" si="17"/>
        <v>7086020.8904499998</v>
      </c>
      <c r="N176" s="2">
        <f t="shared" si="18"/>
        <v>123498100</v>
      </c>
      <c r="O176" s="19">
        <f t="shared" si="19"/>
        <v>1187801.8555796156</v>
      </c>
      <c r="P176" s="19">
        <f t="shared" si="20"/>
        <v>129396319.03487039</v>
      </c>
    </row>
    <row r="177" spans="3:16" x14ac:dyDescent="0.3">
      <c r="C177" s="2">
        <v>168</v>
      </c>
      <c r="D177" s="2">
        <v>1.5269200000000001</v>
      </c>
      <c r="E177" s="2">
        <v>1.1200699999999999</v>
      </c>
      <c r="F177" s="2">
        <v>7.8946999999999993E-3</v>
      </c>
      <c r="G177" s="2">
        <f t="shared" si="14"/>
        <v>0.12307999999999986</v>
      </c>
      <c r="H177" s="2">
        <f t="shared" si="14"/>
        <v>2.3079999999999989E-2</v>
      </c>
      <c r="I177" s="2">
        <f t="shared" si="15"/>
        <v>2.9930000000000012E-2</v>
      </c>
      <c r="J177" s="2">
        <f t="shared" si="15"/>
        <v>0</v>
      </c>
      <c r="K177" s="2">
        <f t="shared" si="16"/>
        <v>6.0530000000000132E-4</v>
      </c>
      <c r="L177" s="2">
        <f t="shared" si="16"/>
        <v>1.0530000000000088E-4</v>
      </c>
      <c r="M177" s="19">
        <f t="shared" si="17"/>
        <v>6966875.0642740978</v>
      </c>
      <c r="N177" s="2">
        <f t="shared" si="18"/>
        <v>118120700</v>
      </c>
      <c r="O177" s="19">
        <f t="shared" si="19"/>
        <v>1187801.8555796156</v>
      </c>
      <c r="P177" s="19">
        <f t="shared" si="20"/>
        <v>123899773.20869449</v>
      </c>
    </row>
    <row r="178" spans="3:16" x14ac:dyDescent="0.3">
      <c r="C178" s="2">
        <v>169</v>
      </c>
      <c r="D178" s="2">
        <v>1.7293099999999999</v>
      </c>
      <c r="E178" s="2">
        <v>1.42611</v>
      </c>
      <c r="F178" s="2">
        <v>9.0919999999999994E-3</v>
      </c>
      <c r="G178" s="2">
        <f t="shared" si="14"/>
        <v>0</v>
      </c>
      <c r="H178" s="2">
        <f t="shared" si="14"/>
        <v>0</v>
      </c>
      <c r="I178" s="2">
        <f t="shared" si="15"/>
        <v>0</v>
      </c>
      <c r="J178" s="2">
        <f t="shared" si="15"/>
        <v>0</v>
      </c>
      <c r="K178" s="2">
        <f t="shared" si="16"/>
        <v>0</v>
      </c>
      <c r="L178" s="2">
        <f t="shared" si="16"/>
        <v>0</v>
      </c>
      <c r="M178" s="19">
        <f t="shared" si="17"/>
        <v>0</v>
      </c>
      <c r="N178" s="2">
        <f t="shared" si="18"/>
        <v>142259700</v>
      </c>
      <c r="O178" s="19">
        <f t="shared" si="19"/>
        <v>1187801.8555796156</v>
      </c>
      <c r="P178" s="19">
        <f t="shared" si="20"/>
        <v>141071898.14442039</v>
      </c>
    </row>
    <row r="179" spans="3:16" x14ac:dyDescent="0.3">
      <c r="C179" s="2">
        <v>170</v>
      </c>
      <c r="D179" s="2">
        <v>1.5480100000000001</v>
      </c>
      <c r="E179" s="2">
        <v>1.2190300000000001</v>
      </c>
      <c r="F179" s="2">
        <v>9.6789000000000007E-3</v>
      </c>
      <c r="G179" s="2">
        <f t="shared" si="14"/>
        <v>0.1019899999999998</v>
      </c>
      <c r="H179" s="2">
        <f t="shared" si="14"/>
        <v>1.9899999999999363E-3</v>
      </c>
      <c r="I179" s="2">
        <f t="shared" si="15"/>
        <v>0</v>
      </c>
      <c r="J179" s="2">
        <f t="shared" si="15"/>
        <v>0</v>
      </c>
      <c r="K179" s="2">
        <f t="shared" si="16"/>
        <v>0</v>
      </c>
      <c r="L179" s="2">
        <f t="shared" si="16"/>
        <v>0</v>
      </c>
      <c r="M179" s="19">
        <f t="shared" si="17"/>
        <v>3850002.0488899914</v>
      </c>
      <c r="N179" s="2">
        <f t="shared" si="18"/>
        <v>130627300</v>
      </c>
      <c r="O179" s="19">
        <f t="shared" si="19"/>
        <v>1187801.8555796156</v>
      </c>
      <c r="P179" s="19">
        <f t="shared" si="20"/>
        <v>133289500.19331038</v>
      </c>
    </row>
    <row r="180" spans="3:16" x14ac:dyDescent="0.3">
      <c r="C180" s="2">
        <v>171</v>
      </c>
      <c r="D180" s="2">
        <v>1.7321299999999999</v>
      </c>
      <c r="E180" s="2">
        <v>1.3060700000000001</v>
      </c>
      <c r="F180" s="2">
        <v>9.5271999999999996E-3</v>
      </c>
      <c r="G180" s="2">
        <f t="shared" si="14"/>
        <v>0</v>
      </c>
      <c r="H180" s="2">
        <f t="shared" si="14"/>
        <v>0</v>
      </c>
      <c r="I180" s="2">
        <f t="shared" si="15"/>
        <v>0</v>
      </c>
      <c r="J180" s="2">
        <f t="shared" si="15"/>
        <v>0</v>
      </c>
      <c r="K180" s="2">
        <f t="shared" si="16"/>
        <v>0</v>
      </c>
      <c r="L180" s="2">
        <f t="shared" si="16"/>
        <v>0</v>
      </c>
      <c r="M180" s="19">
        <f t="shared" si="17"/>
        <v>0</v>
      </c>
      <c r="N180" s="2">
        <f t="shared" si="18"/>
        <v>138054900</v>
      </c>
      <c r="O180" s="19">
        <f t="shared" si="19"/>
        <v>1187801.8555796156</v>
      </c>
      <c r="P180" s="19">
        <f t="shared" si="20"/>
        <v>136867098.14442039</v>
      </c>
    </row>
    <row r="181" spans="3:16" x14ac:dyDescent="0.3">
      <c r="C181" s="2">
        <v>172</v>
      </c>
      <c r="D181" s="2">
        <v>1.77746</v>
      </c>
      <c r="E181" s="2">
        <v>1.1390100000000001</v>
      </c>
      <c r="F181" s="2">
        <v>8.7501999999999996E-3</v>
      </c>
      <c r="G181" s="2">
        <f t="shared" si="14"/>
        <v>0</v>
      </c>
      <c r="H181" s="2">
        <f t="shared" si="14"/>
        <v>0</v>
      </c>
      <c r="I181" s="2">
        <f t="shared" si="15"/>
        <v>1.0989999999999833E-2</v>
      </c>
      <c r="J181" s="2">
        <f t="shared" si="15"/>
        <v>0</v>
      </c>
      <c r="K181" s="2">
        <f t="shared" si="16"/>
        <v>0</v>
      </c>
      <c r="L181" s="2">
        <f t="shared" si="16"/>
        <v>0</v>
      </c>
      <c r="M181" s="19">
        <f t="shared" si="17"/>
        <v>1.0000899999999848</v>
      </c>
      <c r="N181" s="2">
        <f t="shared" si="18"/>
        <v>127500500</v>
      </c>
      <c r="O181" s="19">
        <f t="shared" si="19"/>
        <v>1187801.8555796156</v>
      </c>
      <c r="P181" s="19">
        <f t="shared" si="20"/>
        <v>126312699.14451039</v>
      </c>
    </row>
    <row r="182" spans="3:16" x14ac:dyDescent="0.3">
      <c r="C182" s="2">
        <v>173</v>
      </c>
      <c r="D182" s="2">
        <v>1.94082</v>
      </c>
      <c r="E182" s="2">
        <v>1.41927</v>
      </c>
      <c r="F182" s="2">
        <v>9.2560000000000003E-3</v>
      </c>
      <c r="G182" s="2">
        <f t="shared" si="14"/>
        <v>0</v>
      </c>
      <c r="H182" s="2">
        <f t="shared" si="14"/>
        <v>0</v>
      </c>
      <c r="I182" s="2">
        <f t="shared" si="15"/>
        <v>0</v>
      </c>
      <c r="J182" s="2">
        <f t="shared" si="15"/>
        <v>0</v>
      </c>
      <c r="K182" s="2">
        <f t="shared" si="16"/>
        <v>0</v>
      </c>
      <c r="L182" s="2">
        <f t="shared" si="16"/>
        <v>0</v>
      </c>
      <c r="M182" s="19">
        <f t="shared" si="17"/>
        <v>0</v>
      </c>
      <c r="N182" s="2">
        <f t="shared" si="18"/>
        <v>146803900</v>
      </c>
      <c r="O182" s="19">
        <f t="shared" si="19"/>
        <v>1187801.8555796156</v>
      </c>
      <c r="P182" s="19">
        <f t="shared" si="20"/>
        <v>145616098.14442039</v>
      </c>
    </row>
    <row r="183" spans="3:16" x14ac:dyDescent="0.3">
      <c r="C183" s="2">
        <v>174</v>
      </c>
      <c r="D183" s="2">
        <v>1.9535899999999999</v>
      </c>
      <c r="E183" s="2">
        <v>1.49129</v>
      </c>
      <c r="F183" s="2">
        <v>9.8954000000000004E-3</v>
      </c>
      <c r="G183" s="2">
        <f t="shared" si="14"/>
        <v>0</v>
      </c>
      <c r="H183" s="2">
        <f t="shared" si="14"/>
        <v>0</v>
      </c>
      <c r="I183" s="2">
        <f t="shared" si="15"/>
        <v>0</v>
      </c>
      <c r="J183" s="2">
        <f t="shared" si="15"/>
        <v>0</v>
      </c>
      <c r="K183" s="2">
        <f t="shared" si="16"/>
        <v>0</v>
      </c>
      <c r="L183" s="2">
        <f t="shared" si="16"/>
        <v>0</v>
      </c>
      <c r="M183" s="19">
        <f t="shared" si="17"/>
        <v>0</v>
      </c>
      <c r="N183" s="2">
        <f t="shared" si="18"/>
        <v>153217900</v>
      </c>
      <c r="O183" s="19">
        <f t="shared" si="19"/>
        <v>1187801.8555796156</v>
      </c>
      <c r="P183" s="19">
        <f t="shared" si="20"/>
        <v>152030098.14442039</v>
      </c>
    </row>
    <row r="184" spans="3:16" x14ac:dyDescent="0.3">
      <c r="C184" s="2">
        <v>175</v>
      </c>
      <c r="D184" s="2">
        <v>1.7647299999999999</v>
      </c>
      <c r="E184" s="2">
        <v>1.26071</v>
      </c>
      <c r="F184" s="2">
        <v>8.3680000000000004E-3</v>
      </c>
      <c r="G184" s="2">
        <f t="shared" si="14"/>
        <v>0</v>
      </c>
      <c r="H184" s="2">
        <f t="shared" si="14"/>
        <v>0</v>
      </c>
      <c r="I184" s="2">
        <f t="shared" si="15"/>
        <v>0</v>
      </c>
      <c r="J184" s="2">
        <f t="shared" si="15"/>
        <v>0</v>
      </c>
      <c r="K184" s="2">
        <f t="shared" si="16"/>
        <v>1.3200000000000017E-4</v>
      </c>
      <c r="L184" s="2">
        <f t="shared" si="16"/>
        <v>0</v>
      </c>
      <c r="M184" s="19">
        <f t="shared" si="17"/>
        <v>405278.35273200052</v>
      </c>
      <c r="N184" s="2">
        <f t="shared" si="18"/>
        <v>131802100</v>
      </c>
      <c r="O184" s="19">
        <f t="shared" si="19"/>
        <v>1187801.8555796156</v>
      </c>
      <c r="P184" s="19">
        <f t="shared" si="20"/>
        <v>131019576.49715239</v>
      </c>
    </row>
    <row r="185" spans="3:16" x14ac:dyDescent="0.3">
      <c r="C185" s="2">
        <v>176</v>
      </c>
      <c r="D185" s="2">
        <v>1.95703</v>
      </c>
      <c r="E185" s="2">
        <v>1.3605</v>
      </c>
      <c r="F185" s="2">
        <v>9.0454999999999997E-3</v>
      </c>
      <c r="G185" s="2">
        <f t="shared" si="14"/>
        <v>0</v>
      </c>
      <c r="H185" s="2">
        <f t="shared" si="14"/>
        <v>0</v>
      </c>
      <c r="I185" s="2">
        <f t="shared" si="15"/>
        <v>0</v>
      </c>
      <c r="J185" s="2">
        <f t="shared" si="15"/>
        <v>0</v>
      </c>
      <c r="K185" s="2">
        <f t="shared" si="16"/>
        <v>0</v>
      </c>
      <c r="L185" s="2">
        <f t="shared" si="16"/>
        <v>0</v>
      </c>
      <c r="M185" s="19">
        <f t="shared" si="17"/>
        <v>0</v>
      </c>
      <c r="N185" s="2">
        <f t="shared" si="18"/>
        <v>143347600</v>
      </c>
      <c r="O185" s="19">
        <f t="shared" si="19"/>
        <v>1187801.8555796156</v>
      </c>
      <c r="P185" s="19">
        <f t="shared" si="20"/>
        <v>142159798.14442039</v>
      </c>
    </row>
    <row r="186" spans="3:16" x14ac:dyDescent="0.3">
      <c r="C186" s="2">
        <v>177</v>
      </c>
      <c r="D186" s="2">
        <v>1.6645000000000001</v>
      </c>
      <c r="E186" s="2">
        <v>1.2304200000000001</v>
      </c>
      <c r="F186" s="2">
        <v>9.0341999999999992E-3</v>
      </c>
      <c r="G186" s="2">
        <f t="shared" si="14"/>
        <v>0</v>
      </c>
      <c r="H186" s="2">
        <f t="shared" si="14"/>
        <v>0</v>
      </c>
      <c r="I186" s="2">
        <f t="shared" si="15"/>
        <v>0</v>
      </c>
      <c r="J186" s="2">
        <f t="shared" si="15"/>
        <v>0</v>
      </c>
      <c r="K186" s="2">
        <f t="shared" si="16"/>
        <v>0</v>
      </c>
      <c r="L186" s="2">
        <f t="shared" si="16"/>
        <v>0</v>
      </c>
      <c r="M186" s="19">
        <f t="shared" si="17"/>
        <v>0</v>
      </c>
      <c r="N186" s="2">
        <f t="shared" si="18"/>
        <v>130947800</v>
      </c>
      <c r="O186" s="19">
        <f t="shared" si="19"/>
        <v>1187801.8555796156</v>
      </c>
      <c r="P186" s="19">
        <f t="shared" si="20"/>
        <v>129759998.14442039</v>
      </c>
    </row>
    <row r="187" spans="3:16" x14ac:dyDescent="0.3">
      <c r="C187" s="2">
        <v>178</v>
      </c>
      <c r="D187" s="2">
        <v>1.62968</v>
      </c>
      <c r="E187" s="2">
        <v>1.2451700000000001</v>
      </c>
      <c r="F187" s="2">
        <v>9.5832999999999995E-3</v>
      </c>
      <c r="G187" s="2">
        <f t="shared" si="14"/>
        <v>2.0319999999999894E-2</v>
      </c>
      <c r="H187" s="2">
        <f t="shared" si="14"/>
        <v>0</v>
      </c>
      <c r="I187" s="2">
        <f t="shared" si="15"/>
        <v>0</v>
      </c>
      <c r="J187" s="2">
        <f t="shared" si="15"/>
        <v>0</v>
      </c>
      <c r="K187" s="2">
        <f t="shared" si="16"/>
        <v>0</v>
      </c>
      <c r="L187" s="2">
        <f t="shared" si="16"/>
        <v>0</v>
      </c>
      <c r="M187" s="19">
        <f t="shared" si="17"/>
        <v>758306.08815999608</v>
      </c>
      <c r="N187" s="2">
        <f t="shared" si="18"/>
        <v>133185300</v>
      </c>
      <c r="O187" s="19">
        <f t="shared" si="19"/>
        <v>1187801.8555796156</v>
      </c>
      <c r="P187" s="19">
        <f t="shared" si="20"/>
        <v>132755804.23258038</v>
      </c>
    </row>
    <row r="188" spans="3:16" x14ac:dyDescent="0.3">
      <c r="C188" s="2">
        <v>179</v>
      </c>
      <c r="D188" s="2">
        <v>1.5240199999999999</v>
      </c>
      <c r="E188" s="2">
        <v>1.1447700000000001</v>
      </c>
      <c r="F188" s="2">
        <v>7.8934999999999995E-3</v>
      </c>
      <c r="G188" s="2">
        <f t="shared" si="14"/>
        <v>0.12597999999999998</v>
      </c>
      <c r="H188" s="2">
        <f t="shared" si="14"/>
        <v>2.5980000000000114E-2</v>
      </c>
      <c r="I188" s="2">
        <f t="shared" si="15"/>
        <v>5.2299999999998459E-3</v>
      </c>
      <c r="J188" s="2">
        <f t="shared" si="15"/>
        <v>0</v>
      </c>
      <c r="K188" s="2">
        <f t="shared" si="16"/>
        <v>6.0650000000000114E-4</v>
      </c>
      <c r="L188" s="2">
        <f t="shared" si="16"/>
        <v>1.0650000000000069E-4</v>
      </c>
      <c r="M188" s="19">
        <f t="shared" si="17"/>
        <v>7142848.1167905042</v>
      </c>
      <c r="N188" s="2">
        <f t="shared" si="18"/>
        <v>119292900</v>
      </c>
      <c r="O188" s="19">
        <f t="shared" si="19"/>
        <v>1187801.8555796156</v>
      </c>
      <c r="P188" s="19">
        <f t="shared" si="20"/>
        <v>125247946.26121089</v>
      </c>
    </row>
    <row r="189" spans="3:16" x14ac:dyDescent="0.3">
      <c r="C189" s="2">
        <v>180</v>
      </c>
      <c r="D189" s="2">
        <v>1.38812</v>
      </c>
      <c r="E189" s="2">
        <v>1.0841799999999999</v>
      </c>
      <c r="F189" s="2">
        <v>9.0369000000000005E-3</v>
      </c>
      <c r="G189" s="2">
        <f t="shared" si="14"/>
        <v>0.26187999999999989</v>
      </c>
      <c r="H189" s="2">
        <f t="shared" si="14"/>
        <v>0.16188000000000002</v>
      </c>
      <c r="I189" s="2">
        <f t="shared" si="15"/>
        <v>6.581999999999999E-2</v>
      </c>
      <c r="J189" s="2">
        <f t="shared" si="15"/>
        <v>1.5820000000000167E-2</v>
      </c>
      <c r="K189" s="2">
        <f t="shared" si="16"/>
        <v>0</v>
      </c>
      <c r="L189" s="2">
        <f t="shared" si="16"/>
        <v>0</v>
      </c>
      <c r="M189" s="19">
        <f t="shared" si="17"/>
        <v>13345447.061059996</v>
      </c>
      <c r="N189" s="2">
        <f t="shared" si="18"/>
        <v>118119000</v>
      </c>
      <c r="O189" s="19">
        <f t="shared" si="19"/>
        <v>1187801.8555796156</v>
      </c>
      <c r="P189" s="19">
        <f t="shared" si="20"/>
        <v>130276645.20548038</v>
      </c>
    </row>
    <row r="190" spans="3:16" x14ac:dyDescent="0.3">
      <c r="C190" s="2">
        <v>181</v>
      </c>
      <c r="D190" s="2">
        <v>1.48526</v>
      </c>
      <c r="E190" s="2">
        <v>1.14646</v>
      </c>
      <c r="F190" s="2">
        <v>7.783E-3</v>
      </c>
      <c r="G190" s="2">
        <f t="shared" si="14"/>
        <v>0.16473999999999989</v>
      </c>
      <c r="H190" s="2">
        <f t="shared" si="14"/>
        <v>6.474000000000002E-2</v>
      </c>
      <c r="I190" s="2">
        <f t="shared" si="15"/>
        <v>3.5399999999998766E-3</v>
      </c>
      <c r="J190" s="2">
        <f t="shared" si="15"/>
        <v>0</v>
      </c>
      <c r="K190" s="2">
        <f t="shared" si="16"/>
        <v>7.1700000000000062E-4</v>
      </c>
      <c r="L190" s="2">
        <f t="shared" si="16"/>
        <v>2.1700000000000018E-4</v>
      </c>
      <c r="M190" s="19">
        <f t="shared" si="17"/>
        <v>9790205.8573289961</v>
      </c>
      <c r="N190" s="2">
        <f t="shared" si="18"/>
        <v>118160200</v>
      </c>
      <c r="O190" s="19">
        <f t="shared" si="19"/>
        <v>1187801.8555796156</v>
      </c>
      <c r="P190" s="19">
        <f t="shared" si="20"/>
        <v>126762604.00174938</v>
      </c>
    </row>
    <row r="191" spans="3:16" x14ac:dyDescent="0.3">
      <c r="C191" s="2">
        <v>182</v>
      </c>
      <c r="D191" s="2">
        <v>1.76417</v>
      </c>
      <c r="E191" s="2">
        <v>1.2719800000000001</v>
      </c>
      <c r="F191" s="2">
        <v>8.8652000000000002E-3</v>
      </c>
      <c r="G191" s="2">
        <f t="shared" si="14"/>
        <v>0</v>
      </c>
      <c r="H191" s="2">
        <f t="shared" si="14"/>
        <v>0</v>
      </c>
      <c r="I191" s="2">
        <f t="shared" si="15"/>
        <v>0</v>
      </c>
      <c r="J191" s="2">
        <f t="shared" si="15"/>
        <v>0</v>
      </c>
      <c r="K191" s="2">
        <f t="shared" si="16"/>
        <v>0</v>
      </c>
      <c r="L191" s="2">
        <f t="shared" si="16"/>
        <v>0</v>
      </c>
      <c r="M191" s="19">
        <f t="shared" si="17"/>
        <v>0</v>
      </c>
      <c r="N191" s="2">
        <f t="shared" si="18"/>
        <v>134343200</v>
      </c>
      <c r="O191" s="19">
        <f t="shared" si="19"/>
        <v>1187801.8555796156</v>
      </c>
      <c r="P191" s="19">
        <f t="shared" si="20"/>
        <v>133155398.14442039</v>
      </c>
    </row>
    <row r="192" spans="3:16" x14ac:dyDescent="0.3">
      <c r="C192" s="2">
        <v>183</v>
      </c>
      <c r="D192" s="2">
        <v>1.6276600000000001</v>
      </c>
      <c r="E192" s="2">
        <v>1.1674599999999999</v>
      </c>
      <c r="F192" s="2">
        <v>8.1331000000000007E-3</v>
      </c>
      <c r="G192" s="2">
        <f t="shared" si="14"/>
        <v>2.2339999999999804E-2</v>
      </c>
      <c r="H192" s="2">
        <f t="shared" si="14"/>
        <v>0</v>
      </c>
      <c r="I192" s="2">
        <f t="shared" si="15"/>
        <v>0</v>
      </c>
      <c r="J192" s="2">
        <f t="shared" si="15"/>
        <v>0</v>
      </c>
      <c r="K192" s="2">
        <f t="shared" si="16"/>
        <v>3.6689999999999987E-4</v>
      </c>
      <c r="L192" s="2">
        <f t="shared" si="16"/>
        <v>0</v>
      </c>
      <c r="M192" s="19">
        <f t="shared" si="17"/>
        <v>1960178.4815818924</v>
      </c>
      <c r="N192" s="2">
        <f t="shared" si="18"/>
        <v>123458600</v>
      </c>
      <c r="O192" s="19">
        <f t="shared" si="19"/>
        <v>1187801.8555796156</v>
      </c>
      <c r="P192" s="19">
        <f t="shared" si="20"/>
        <v>124230976.62600228</v>
      </c>
    </row>
    <row r="193" spans="3:16" x14ac:dyDescent="0.3">
      <c r="C193" s="2">
        <v>184</v>
      </c>
      <c r="D193" s="2">
        <v>1.90655</v>
      </c>
      <c r="E193" s="2">
        <v>1.33867</v>
      </c>
      <c r="F193" s="2">
        <v>9.3880999999999999E-3</v>
      </c>
      <c r="G193" s="2">
        <f t="shared" si="14"/>
        <v>0</v>
      </c>
      <c r="H193" s="2">
        <f t="shared" si="14"/>
        <v>0</v>
      </c>
      <c r="I193" s="2">
        <f t="shared" si="15"/>
        <v>0</v>
      </c>
      <c r="J193" s="2">
        <f t="shared" si="15"/>
        <v>0</v>
      </c>
      <c r="K193" s="2">
        <f t="shared" si="16"/>
        <v>0</v>
      </c>
      <c r="L193" s="2">
        <f t="shared" si="16"/>
        <v>0</v>
      </c>
      <c r="M193" s="19">
        <f t="shared" si="17"/>
        <v>0</v>
      </c>
      <c r="N193" s="2">
        <f t="shared" si="18"/>
        <v>142616900</v>
      </c>
      <c r="O193" s="19">
        <f t="shared" si="19"/>
        <v>1187801.8555796156</v>
      </c>
      <c r="P193" s="19">
        <f t="shared" si="20"/>
        <v>141429098.14442039</v>
      </c>
    </row>
    <row r="194" spans="3:16" x14ac:dyDescent="0.3">
      <c r="C194" s="2">
        <v>185</v>
      </c>
      <c r="D194" s="2">
        <v>1.9378299999999999</v>
      </c>
      <c r="E194" s="2">
        <v>1.32378</v>
      </c>
      <c r="F194" s="2">
        <v>1.0381E-2</v>
      </c>
      <c r="G194" s="2">
        <f t="shared" si="14"/>
        <v>0</v>
      </c>
      <c r="H194" s="2">
        <f t="shared" si="14"/>
        <v>0</v>
      </c>
      <c r="I194" s="2">
        <f t="shared" si="15"/>
        <v>0</v>
      </c>
      <c r="J194" s="2">
        <f t="shared" si="15"/>
        <v>0</v>
      </c>
      <c r="K194" s="2">
        <f t="shared" si="16"/>
        <v>0</v>
      </c>
      <c r="L194" s="2">
        <f t="shared" si="16"/>
        <v>0</v>
      </c>
      <c r="M194" s="19">
        <f t="shared" si="17"/>
        <v>0</v>
      </c>
      <c r="N194" s="2">
        <f t="shared" si="18"/>
        <v>146469600</v>
      </c>
      <c r="O194" s="19">
        <f t="shared" si="19"/>
        <v>1187801.8555796156</v>
      </c>
      <c r="P194" s="19">
        <f t="shared" si="20"/>
        <v>145281798.14442039</v>
      </c>
    </row>
    <row r="195" spans="3:16" x14ac:dyDescent="0.3">
      <c r="C195" s="2">
        <v>186</v>
      </c>
      <c r="D195" s="2">
        <v>1.56976</v>
      </c>
      <c r="E195" s="2">
        <v>1.27491</v>
      </c>
      <c r="F195" s="2">
        <v>8.9516000000000005E-3</v>
      </c>
      <c r="G195" s="2">
        <f t="shared" si="14"/>
        <v>8.0239999999999867E-2</v>
      </c>
      <c r="H195" s="2">
        <f t="shared" si="14"/>
        <v>0</v>
      </c>
      <c r="I195" s="2">
        <f t="shared" si="15"/>
        <v>0</v>
      </c>
      <c r="J195" s="2">
        <f t="shared" si="15"/>
        <v>0</v>
      </c>
      <c r="K195" s="2">
        <f t="shared" si="16"/>
        <v>0</v>
      </c>
      <c r="L195" s="2">
        <f t="shared" si="16"/>
        <v>0</v>
      </c>
      <c r="M195" s="19">
        <f t="shared" si="17"/>
        <v>2994413.4111199952</v>
      </c>
      <c r="N195" s="2">
        <f t="shared" si="18"/>
        <v>130947100</v>
      </c>
      <c r="O195" s="19">
        <f t="shared" si="19"/>
        <v>1187801.8555796156</v>
      </c>
      <c r="P195" s="19">
        <f t="shared" si="20"/>
        <v>132753711.55554038</v>
      </c>
    </row>
    <row r="196" spans="3:16" x14ac:dyDescent="0.3">
      <c r="C196" s="2">
        <v>187</v>
      </c>
      <c r="D196" s="2">
        <v>1.6081300000000001</v>
      </c>
      <c r="E196" s="2">
        <v>1.2489600000000001</v>
      </c>
      <c r="F196" s="2">
        <v>8.9251E-3</v>
      </c>
      <c r="G196" s="2">
        <f t="shared" si="14"/>
        <v>4.1869999999999852E-2</v>
      </c>
      <c r="H196" s="2">
        <f t="shared" si="14"/>
        <v>0</v>
      </c>
      <c r="I196" s="2">
        <f t="shared" si="15"/>
        <v>0</v>
      </c>
      <c r="J196" s="2">
        <f t="shared" si="15"/>
        <v>0</v>
      </c>
      <c r="K196" s="2">
        <f t="shared" si="16"/>
        <v>0</v>
      </c>
      <c r="L196" s="2">
        <f t="shared" si="16"/>
        <v>0</v>
      </c>
      <c r="M196" s="19">
        <f t="shared" si="17"/>
        <v>1562513.5783099944</v>
      </c>
      <c r="N196" s="2">
        <f t="shared" si="18"/>
        <v>130311000</v>
      </c>
      <c r="O196" s="19">
        <f t="shared" si="19"/>
        <v>1187801.8555796156</v>
      </c>
      <c r="P196" s="19">
        <f t="shared" si="20"/>
        <v>130685711.72273038</v>
      </c>
    </row>
    <row r="197" spans="3:16" x14ac:dyDescent="0.3">
      <c r="C197" s="2">
        <v>188</v>
      </c>
      <c r="D197" s="2">
        <v>1.5148299999999999</v>
      </c>
      <c r="E197" s="2">
        <v>1.10582</v>
      </c>
      <c r="F197" s="2">
        <v>8.3031000000000008E-3</v>
      </c>
      <c r="G197" s="2">
        <f t="shared" si="14"/>
        <v>0.13517000000000001</v>
      </c>
      <c r="H197" s="2">
        <f t="shared" si="14"/>
        <v>3.5170000000000146E-2</v>
      </c>
      <c r="I197" s="2">
        <f t="shared" si="15"/>
        <v>4.4179999999999886E-2</v>
      </c>
      <c r="J197" s="2">
        <f t="shared" si="15"/>
        <v>0</v>
      </c>
      <c r="K197" s="2">
        <f t="shared" si="16"/>
        <v>1.9689999999999985E-4</v>
      </c>
      <c r="L197" s="2">
        <f t="shared" si="16"/>
        <v>0</v>
      </c>
      <c r="M197" s="19">
        <f t="shared" si="17"/>
        <v>6425017.257741903</v>
      </c>
      <c r="N197" s="2">
        <f t="shared" si="18"/>
        <v>118800000</v>
      </c>
      <c r="O197" s="19">
        <f t="shared" si="19"/>
        <v>1187801.8555796156</v>
      </c>
      <c r="P197" s="19">
        <f t="shared" si="20"/>
        <v>124037215.40216228</v>
      </c>
    </row>
    <row r="198" spans="3:16" x14ac:dyDescent="0.3">
      <c r="C198" s="2">
        <v>189</v>
      </c>
      <c r="D198" s="2">
        <v>1.8727</v>
      </c>
      <c r="E198" s="2">
        <v>1.3521000000000001</v>
      </c>
      <c r="F198" s="2">
        <v>8.8757999999999997E-3</v>
      </c>
      <c r="G198" s="2">
        <f t="shared" si="14"/>
        <v>0</v>
      </c>
      <c r="H198" s="2">
        <f t="shared" si="14"/>
        <v>0</v>
      </c>
      <c r="I198" s="2">
        <f t="shared" si="15"/>
        <v>0</v>
      </c>
      <c r="J198" s="2">
        <f t="shared" si="15"/>
        <v>0</v>
      </c>
      <c r="K198" s="2">
        <f t="shared" si="16"/>
        <v>0</v>
      </c>
      <c r="L198" s="2">
        <f t="shared" si="16"/>
        <v>0</v>
      </c>
      <c r="M198" s="19">
        <f t="shared" si="17"/>
        <v>0</v>
      </c>
      <c r="N198" s="2">
        <f t="shared" si="18"/>
        <v>140562200</v>
      </c>
      <c r="O198" s="19">
        <f t="shared" si="19"/>
        <v>1187801.8555796156</v>
      </c>
      <c r="P198" s="19">
        <f t="shared" si="20"/>
        <v>139374398.14442039</v>
      </c>
    </row>
    <row r="199" spans="3:16" x14ac:dyDescent="0.3">
      <c r="C199" s="2">
        <v>190</v>
      </c>
      <c r="D199" s="2">
        <v>1.6613199999999999</v>
      </c>
      <c r="E199" s="2">
        <v>1.32721</v>
      </c>
      <c r="F199" s="2">
        <v>8.8534000000000009E-3</v>
      </c>
      <c r="G199" s="2">
        <f t="shared" si="14"/>
        <v>0</v>
      </c>
      <c r="H199" s="2">
        <f t="shared" si="14"/>
        <v>0</v>
      </c>
      <c r="I199" s="2">
        <f t="shared" si="15"/>
        <v>0</v>
      </c>
      <c r="J199" s="2">
        <f t="shared" si="15"/>
        <v>0</v>
      </c>
      <c r="K199" s="2">
        <f t="shared" si="16"/>
        <v>0</v>
      </c>
      <c r="L199" s="2">
        <f t="shared" si="16"/>
        <v>0</v>
      </c>
      <c r="M199" s="19">
        <f t="shared" si="17"/>
        <v>0</v>
      </c>
      <c r="N199" s="2">
        <f t="shared" si="18"/>
        <v>135000500</v>
      </c>
      <c r="O199" s="19">
        <f t="shared" si="19"/>
        <v>1187801.8555796156</v>
      </c>
      <c r="P199" s="19">
        <f t="shared" si="20"/>
        <v>133812698.14442039</v>
      </c>
    </row>
    <row r="200" spans="3:16" x14ac:dyDescent="0.3">
      <c r="C200" s="2">
        <v>191</v>
      </c>
      <c r="D200" s="2">
        <v>1.8156000000000001</v>
      </c>
      <c r="E200" s="2">
        <v>1.33975</v>
      </c>
      <c r="F200" s="2">
        <v>8.6008999999999999E-3</v>
      </c>
      <c r="G200" s="2">
        <f t="shared" si="14"/>
        <v>0</v>
      </c>
      <c r="H200" s="2">
        <f t="shared" si="14"/>
        <v>0</v>
      </c>
      <c r="I200" s="2">
        <f t="shared" si="15"/>
        <v>0</v>
      </c>
      <c r="J200" s="2">
        <f t="shared" si="15"/>
        <v>0</v>
      </c>
      <c r="K200" s="2">
        <f t="shared" si="16"/>
        <v>0</v>
      </c>
      <c r="L200" s="2">
        <f t="shared" si="16"/>
        <v>0</v>
      </c>
      <c r="M200" s="19">
        <f t="shared" si="17"/>
        <v>0</v>
      </c>
      <c r="N200" s="2">
        <f t="shared" si="18"/>
        <v>137703100</v>
      </c>
      <c r="O200" s="19">
        <f t="shared" si="19"/>
        <v>1187801.8555796156</v>
      </c>
      <c r="P200" s="19">
        <f t="shared" si="20"/>
        <v>136515298.14442039</v>
      </c>
    </row>
    <row r="201" spans="3:16" x14ac:dyDescent="0.3">
      <c r="C201" s="2">
        <v>192</v>
      </c>
      <c r="D201" s="2">
        <v>1.6833800000000001</v>
      </c>
      <c r="E201" s="2">
        <v>1.16448</v>
      </c>
      <c r="F201" s="2">
        <v>9.7146000000000003E-3</v>
      </c>
      <c r="G201" s="2">
        <f t="shared" si="14"/>
        <v>0</v>
      </c>
      <c r="H201" s="2">
        <f t="shared" si="14"/>
        <v>0</v>
      </c>
      <c r="I201" s="2">
        <f t="shared" si="15"/>
        <v>0</v>
      </c>
      <c r="J201" s="2">
        <f t="shared" si="15"/>
        <v>0</v>
      </c>
      <c r="K201" s="2">
        <f t="shared" si="16"/>
        <v>0</v>
      </c>
      <c r="L201" s="2">
        <f t="shared" si="16"/>
        <v>0</v>
      </c>
      <c r="M201" s="19">
        <f t="shared" si="17"/>
        <v>0</v>
      </c>
      <c r="N201" s="2">
        <f t="shared" si="18"/>
        <v>130750000</v>
      </c>
      <c r="O201" s="19">
        <f t="shared" si="19"/>
        <v>1187801.8555796156</v>
      </c>
      <c r="P201" s="19">
        <f t="shared" si="20"/>
        <v>129562198.14442039</v>
      </c>
    </row>
    <row r="202" spans="3:16" x14ac:dyDescent="0.3">
      <c r="C202" s="2">
        <v>193</v>
      </c>
      <c r="D202" s="2">
        <v>1.4923200000000001</v>
      </c>
      <c r="E202" s="2">
        <v>1.1467799999999999</v>
      </c>
      <c r="F202" s="2">
        <v>7.6369000000000003E-3</v>
      </c>
      <c r="G202" s="2">
        <f t="shared" si="14"/>
        <v>0.15767999999999982</v>
      </c>
      <c r="H202" s="2">
        <f t="shared" si="14"/>
        <v>5.7679999999999954E-2</v>
      </c>
      <c r="I202" s="2">
        <f t="shared" si="15"/>
        <v>3.2200000000000006E-3</v>
      </c>
      <c r="J202" s="2">
        <f t="shared" si="15"/>
        <v>0</v>
      </c>
      <c r="K202" s="2">
        <f t="shared" si="16"/>
        <v>8.6310000000000033E-4</v>
      </c>
      <c r="L202" s="2">
        <f t="shared" si="16"/>
        <v>3.6309999999999988E-4</v>
      </c>
      <c r="M202" s="19">
        <f t="shared" si="17"/>
        <v>9827749.3825706933</v>
      </c>
      <c r="N202" s="2">
        <f t="shared" si="18"/>
        <v>117733000</v>
      </c>
      <c r="O202" s="19">
        <f t="shared" si="19"/>
        <v>1187801.8555796156</v>
      </c>
      <c r="P202" s="19">
        <f t="shared" si="20"/>
        <v>126372947.52699108</v>
      </c>
    </row>
    <row r="203" spans="3:16" x14ac:dyDescent="0.3">
      <c r="C203" s="2">
        <v>194</v>
      </c>
      <c r="D203" s="2">
        <v>1.56318</v>
      </c>
      <c r="E203" s="2">
        <v>1.22557</v>
      </c>
      <c r="F203" s="2">
        <v>9.6279999999999994E-3</v>
      </c>
      <c r="G203" s="2">
        <f t="shared" ref="G203:H266" si="21">IF($D203&lt;G$9,G$9-$D203,0)</f>
        <v>8.6819999999999897E-2</v>
      </c>
      <c r="H203" s="2">
        <f t="shared" si="21"/>
        <v>0</v>
      </c>
      <c r="I203" s="2">
        <f t="shared" ref="I203:J266" si="22">IF($E203&lt;I$9,I$9-$E203,0)</f>
        <v>0</v>
      </c>
      <c r="J203" s="2">
        <f t="shared" si="22"/>
        <v>0</v>
      </c>
      <c r="K203" s="2">
        <f t="shared" ref="K203:L266" si="23">IF($F203&lt;K$9,K$9-$F203,0)</f>
        <v>0</v>
      </c>
      <c r="L203" s="2">
        <f t="shared" si="23"/>
        <v>0</v>
      </c>
      <c r="M203" s="19">
        <f t="shared" ref="M203:M266" si="24">SUMPRODUCT($G$5:$L$5,G203:L203)</f>
        <v>3239967.252659996</v>
      </c>
      <c r="N203" s="2">
        <f t="shared" ref="N203:N266" si="25">SUMPRODUCT(D203:F203,$D$6:$F$6)</f>
        <v>131054100</v>
      </c>
      <c r="O203" s="19">
        <f t="shared" ref="O203:O266" si="26">$I$3</f>
        <v>1187801.8555796156</v>
      </c>
      <c r="P203" s="19">
        <f t="shared" ref="P203:P266" si="27">N203+M203-O203</f>
        <v>133106265.39708039</v>
      </c>
    </row>
    <row r="204" spans="3:16" x14ac:dyDescent="0.3">
      <c r="C204" s="2">
        <v>195</v>
      </c>
      <c r="D204" s="2">
        <v>1.7416100000000001</v>
      </c>
      <c r="E204" s="2">
        <v>1.2276400000000001</v>
      </c>
      <c r="F204" s="2">
        <v>8.2579000000000003E-3</v>
      </c>
      <c r="G204" s="2">
        <f t="shared" si="21"/>
        <v>0</v>
      </c>
      <c r="H204" s="2">
        <f t="shared" si="21"/>
        <v>0</v>
      </c>
      <c r="I204" s="2">
        <f t="shared" si="22"/>
        <v>0</v>
      </c>
      <c r="J204" s="2">
        <f t="shared" si="22"/>
        <v>0</v>
      </c>
      <c r="K204" s="2">
        <f t="shared" si="23"/>
        <v>2.421000000000003E-4</v>
      </c>
      <c r="L204" s="2">
        <f t="shared" si="23"/>
        <v>0</v>
      </c>
      <c r="M204" s="19">
        <f t="shared" si="24"/>
        <v>743317.34239710087</v>
      </c>
      <c r="N204" s="2">
        <f t="shared" si="25"/>
        <v>129245800</v>
      </c>
      <c r="O204" s="19">
        <f t="shared" si="26"/>
        <v>1187801.8555796156</v>
      </c>
      <c r="P204" s="19">
        <f t="shared" si="27"/>
        <v>128801315.48681748</v>
      </c>
    </row>
    <row r="205" spans="3:16" x14ac:dyDescent="0.3">
      <c r="C205" s="2">
        <v>196</v>
      </c>
      <c r="D205" s="2">
        <v>1.7568900000000001</v>
      </c>
      <c r="E205" s="2">
        <v>1.3387199999999999</v>
      </c>
      <c r="F205" s="2">
        <v>8.4437999999999996E-3</v>
      </c>
      <c r="G205" s="2">
        <f t="shared" si="21"/>
        <v>0</v>
      </c>
      <c r="H205" s="2">
        <f t="shared" si="21"/>
        <v>0</v>
      </c>
      <c r="I205" s="2">
        <f t="shared" si="22"/>
        <v>0</v>
      </c>
      <c r="J205" s="2">
        <f t="shared" si="22"/>
        <v>0</v>
      </c>
      <c r="K205" s="2">
        <f t="shared" si="23"/>
        <v>5.6200000000001041E-5</v>
      </c>
      <c r="L205" s="2">
        <f t="shared" si="23"/>
        <v>0</v>
      </c>
      <c r="M205" s="19">
        <f t="shared" si="24"/>
        <v>172550.3289662032</v>
      </c>
      <c r="N205" s="2">
        <f t="shared" si="25"/>
        <v>135849000</v>
      </c>
      <c r="O205" s="19">
        <f t="shared" si="26"/>
        <v>1187801.8555796156</v>
      </c>
      <c r="P205" s="19">
        <f t="shared" si="27"/>
        <v>134833748.47338659</v>
      </c>
    </row>
    <row r="206" spans="3:16" x14ac:dyDescent="0.3">
      <c r="C206" s="2">
        <v>197</v>
      </c>
      <c r="D206" s="2">
        <v>1.8433299999999999</v>
      </c>
      <c r="E206" s="2">
        <v>1.29539</v>
      </c>
      <c r="F206" s="2">
        <v>9.3261000000000004E-3</v>
      </c>
      <c r="G206" s="2">
        <f t="shared" si="21"/>
        <v>0</v>
      </c>
      <c r="H206" s="2">
        <f t="shared" si="21"/>
        <v>0</v>
      </c>
      <c r="I206" s="2">
        <f t="shared" si="22"/>
        <v>0</v>
      </c>
      <c r="J206" s="2">
        <f t="shared" si="22"/>
        <v>0</v>
      </c>
      <c r="K206" s="2">
        <f t="shared" si="23"/>
        <v>0</v>
      </c>
      <c r="L206" s="2">
        <f t="shared" si="23"/>
        <v>0</v>
      </c>
      <c r="M206" s="19">
        <f t="shared" si="24"/>
        <v>0</v>
      </c>
      <c r="N206" s="2">
        <f t="shared" si="25"/>
        <v>138940500</v>
      </c>
      <c r="O206" s="19">
        <f t="shared" si="26"/>
        <v>1187801.8555796156</v>
      </c>
      <c r="P206" s="19">
        <f t="shared" si="27"/>
        <v>137752698.14442039</v>
      </c>
    </row>
    <row r="207" spans="3:16" x14ac:dyDescent="0.3">
      <c r="C207" s="2">
        <v>198</v>
      </c>
      <c r="D207" s="2">
        <v>1.62591</v>
      </c>
      <c r="E207" s="2">
        <v>1.16666</v>
      </c>
      <c r="F207" s="2">
        <v>7.3578999999999997E-3</v>
      </c>
      <c r="G207" s="2">
        <f t="shared" si="21"/>
        <v>2.4089999999999945E-2</v>
      </c>
      <c r="H207" s="2">
        <f t="shared" si="21"/>
        <v>0</v>
      </c>
      <c r="I207" s="2">
        <f t="shared" si="22"/>
        <v>0</v>
      </c>
      <c r="J207" s="2">
        <f t="shared" si="22"/>
        <v>0</v>
      </c>
      <c r="K207" s="2">
        <f t="shared" si="23"/>
        <v>1.1421000000000009E-3</v>
      </c>
      <c r="L207" s="2">
        <f t="shared" si="23"/>
        <v>6.4210000000000048E-4</v>
      </c>
      <c r="M207" s="19">
        <f t="shared" si="24"/>
        <v>4441826.3008037005</v>
      </c>
      <c r="N207" s="2">
        <f t="shared" si="25"/>
        <v>120282800</v>
      </c>
      <c r="O207" s="19">
        <f t="shared" si="26"/>
        <v>1187801.8555796156</v>
      </c>
      <c r="P207" s="19">
        <f t="shared" si="27"/>
        <v>123536824.44522409</v>
      </c>
    </row>
    <row r="208" spans="3:16" x14ac:dyDescent="0.3">
      <c r="C208" s="2">
        <v>199</v>
      </c>
      <c r="D208" s="2">
        <v>1.9762900000000001</v>
      </c>
      <c r="E208" s="2">
        <v>1.4754100000000001</v>
      </c>
      <c r="F208" s="2">
        <v>9.4757000000000001E-3</v>
      </c>
      <c r="G208" s="2">
        <f t="shared" si="21"/>
        <v>0</v>
      </c>
      <c r="H208" s="2">
        <f t="shared" si="21"/>
        <v>0</v>
      </c>
      <c r="I208" s="2">
        <f t="shared" si="22"/>
        <v>0</v>
      </c>
      <c r="J208" s="2">
        <f t="shared" si="22"/>
        <v>0</v>
      </c>
      <c r="K208" s="2">
        <f t="shared" si="23"/>
        <v>0</v>
      </c>
      <c r="L208" s="2">
        <f t="shared" si="23"/>
        <v>0</v>
      </c>
      <c r="M208" s="19">
        <f t="shared" si="24"/>
        <v>0</v>
      </c>
      <c r="N208" s="2">
        <f t="shared" si="25"/>
        <v>151199100</v>
      </c>
      <c r="O208" s="19">
        <f t="shared" si="26"/>
        <v>1187801.8555796156</v>
      </c>
      <c r="P208" s="19">
        <f t="shared" si="27"/>
        <v>150011298.14442039</v>
      </c>
    </row>
    <row r="209" spans="3:16" x14ac:dyDescent="0.3">
      <c r="C209" s="2">
        <v>200</v>
      </c>
      <c r="D209" s="2">
        <v>1.77376</v>
      </c>
      <c r="E209" s="2">
        <v>1.3004500000000001</v>
      </c>
      <c r="F209" s="2">
        <v>1.0067E-2</v>
      </c>
      <c r="G209" s="2">
        <f t="shared" si="21"/>
        <v>0</v>
      </c>
      <c r="H209" s="2">
        <f t="shared" si="21"/>
        <v>0</v>
      </c>
      <c r="I209" s="2">
        <f t="shared" si="22"/>
        <v>0</v>
      </c>
      <c r="J209" s="2">
        <f t="shared" si="22"/>
        <v>0</v>
      </c>
      <c r="K209" s="2">
        <f t="shared" si="23"/>
        <v>0</v>
      </c>
      <c r="L209" s="2">
        <f t="shared" si="23"/>
        <v>0</v>
      </c>
      <c r="M209" s="19">
        <f t="shared" si="24"/>
        <v>0</v>
      </c>
      <c r="N209" s="2">
        <f t="shared" si="25"/>
        <v>140765700</v>
      </c>
      <c r="O209" s="19">
        <f t="shared" si="26"/>
        <v>1187801.8555796156</v>
      </c>
      <c r="P209" s="19">
        <f t="shared" si="27"/>
        <v>139577898.14442039</v>
      </c>
    </row>
    <row r="210" spans="3:16" x14ac:dyDescent="0.3">
      <c r="C210" s="2">
        <v>201</v>
      </c>
      <c r="D210" s="2">
        <v>1.41645</v>
      </c>
      <c r="E210" s="2">
        <v>1.06349</v>
      </c>
      <c r="F210" s="2">
        <v>8.3684999999999992E-3</v>
      </c>
      <c r="G210" s="2">
        <f t="shared" si="21"/>
        <v>0.23354999999999992</v>
      </c>
      <c r="H210" s="2">
        <f t="shared" si="21"/>
        <v>0.13355000000000006</v>
      </c>
      <c r="I210" s="2">
        <f t="shared" si="22"/>
        <v>8.6509999999999865E-2</v>
      </c>
      <c r="J210" s="2">
        <f t="shared" si="22"/>
        <v>3.6510000000000042E-2</v>
      </c>
      <c r="K210" s="2">
        <f t="shared" si="23"/>
        <v>1.3150000000000141E-4</v>
      </c>
      <c r="L210" s="2">
        <f t="shared" si="23"/>
        <v>0</v>
      </c>
      <c r="M210" s="19">
        <f t="shared" si="24"/>
        <v>12066752.072096502</v>
      </c>
      <c r="N210" s="2">
        <f t="shared" si="25"/>
        <v>114977500</v>
      </c>
      <c r="O210" s="19">
        <f t="shared" si="26"/>
        <v>1187801.8555796156</v>
      </c>
      <c r="P210" s="19">
        <f t="shared" si="27"/>
        <v>125856450.21651688</v>
      </c>
    </row>
    <row r="211" spans="3:16" x14ac:dyDescent="0.3">
      <c r="C211" s="2">
        <v>202</v>
      </c>
      <c r="D211" s="2">
        <v>1.8241700000000001</v>
      </c>
      <c r="E211" s="2">
        <v>1.4074599999999999</v>
      </c>
      <c r="F211" s="2">
        <v>1.0049000000000001E-2</v>
      </c>
      <c r="G211" s="2">
        <f t="shared" si="21"/>
        <v>0</v>
      </c>
      <c r="H211" s="2">
        <f t="shared" si="21"/>
        <v>0</v>
      </c>
      <c r="I211" s="2">
        <f t="shared" si="22"/>
        <v>0</v>
      </c>
      <c r="J211" s="2">
        <f t="shared" si="22"/>
        <v>0</v>
      </c>
      <c r="K211" s="2">
        <f t="shared" si="23"/>
        <v>0</v>
      </c>
      <c r="L211" s="2">
        <f t="shared" si="23"/>
        <v>0</v>
      </c>
      <c r="M211" s="19">
        <f t="shared" si="24"/>
        <v>0</v>
      </c>
      <c r="N211" s="2">
        <f t="shared" si="25"/>
        <v>147052400</v>
      </c>
      <c r="O211" s="19">
        <f t="shared" si="26"/>
        <v>1187801.8555796156</v>
      </c>
      <c r="P211" s="19">
        <f t="shared" si="27"/>
        <v>145864598.14442039</v>
      </c>
    </row>
    <row r="212" spans="3:16" x14ac:dyDescent="0.3">
      <c r="C212" s="2">
        <v>203</v>
      </c>
      <c r="D212" s="2">
        <v>1.58918</v>
      </c>
      <c r="E212" s="2">
        <v>1.2136199999999999</v>
      </c>
      <c r="F212" s="2">
        <v>8.2755999999999993E-3</v>
      </c>
      <c r="G212" s="2">
        <f t="shared" si="21"/>
        <v>6.0819999999999874E-2</v>
      </c>
      <c r="H212" s="2">
        <f t="shared" si="21"/>
        <v>0</v>
      </c>
      <c r="I212" s="2">
        <f t="shared" si="22"/>
        <v>0</v>
      </c>
      <c r="J212" s="2">
        <f t="shared" si="22"/>
        <v>0</v>
      </c>
      <c r="K212" s="2">
        <f t="shared" si="23"/>
        <v>2.2440000000000133E-4</v>
      </c>
      <c r="L212" s="2">
        <f t="shared" si="23"/>
        <v>0</v>
      </c>
      <c r="M212" s="19">
        <f t="shared" si="24"/>
        <v>2958666.9143043994</v>
      </c>
      <c r="N212" s="2">
        <f t="shared" si="25"/>
        <v>125567000</v>
      </c>
      <c r="O212" s="19">
        <f t="shared" si="26"/>
        <v>1187801.8555796156</v>
      </c>
      <c r="P212" s="19">
        <f t="shared" si="27"/>
        <v>127337865.05872479</v>
      </c>
    </row>
    <row r="213" spans="3:16" x14ac:dyDescent="0.3">
      <c r="C213" s="2">
        <v>204</v>
      </c>
      <c r="D213" s="2">
        <v>1.7178500000000001</v>
      </c>
      <c r="E213" s="2">
        <v>1.2298500000000001</v>
      </c>
      <c r="F213" s="2">
        <v>9.4482000000000003E-3</v>
      </c>
      <c r="G213" s="2">
        <f t="shared" si="21"/>
        <v>0</v>
      </c>
      <c r="H213" s="2">
        <f t="shared" si="21"/>
        <v>0</v>
      </c>
      <c r="I213" s="2">
        <f t="shared" si="22"/>
        <v>0</v>
      </c>
      <c r="J213" s="2">
        <f t="shared" si="22"/>
        <v>0</v>
      </c>
      <c r="K213" s="2">
        <f t="shared" si="23"/>
        <v>0</v>
      </c>
      <c r="L213" s="2">
        <f t="shared" si="23"/>
        <v>0</v>
      </c>
      <c r="M213" s="19">
        <f t="shared" si="24"/>
        <v>0</v>
      </c>
      <c r="N213" s="2">
        <f t="shared" si="25"/>
        <v>133642300</v>
      </c>
      <c r="O213" s="19">
        <f t="shared" si="26"/>
        <v>1187801.8555796156</v>
      </c>
      <c r="P213" s="19">
        <f t="shared" si="27"/>
        <v>132454498.14442039</v>
      </c>
    </row>
    <row r="214" spans="3:16" x14ac:dyDescent="0.3">
      <c r="C214" s="2">
        <v>205</v>
      </c>
      <c r="D214" s="2">
        <v>1.65907</v>
      </c>
      <c r="E214" s="2">
        <v>1.2019500000000001</v>
      </c>
      <c r="F214" s="2">
        <v>8.7399000000000001E-3</v>
      </c>
      <c r="G214" s="2">
        <f t="shared" si="21"/>
        <v>0</v>
      </c>
      <c r="H214" s="2">
        <f t="shared" si="21"/>
        <v>0</v>
      </c>
      <c r="I214" s="2">
        <f t="shared" si="22"/>
        <v>0</v>
      </c>
      <c r="J214" s="2">
        <f t="shared" si="22"/>
        <v>0</v>
      </c>
      <c r="K214" s="2">
        <f t="shared" si="23"/>
        <v>0</v>
      </c>
      <c r="L214" s="2">
        <f t="shared" si="23"/>
        <v>0</v>
      </c>
      <c r="M214" s="19">
        <f t="shared" si="24"/>
        <v>0</v>
      </c>
      <c r="N214" s="2">
        <f t="shared" si="25"/>
        <v>128238500</v>
      </c>
      <c r="O214" s="19">
        <f t="shared" si="26"/>
        <v>1187801.8555796156</v>
      </c>
      <c r="P214" s="19">
        <f t="shared" si="27"/>
        <v>127050698.14442039</v>
      </c>
    </row>
    <row r="215" spans="3:16" x14ac:dyDescent="0.3">
      <c r="C215" s="2">
        <v>206</v>
      </c>
      <c r="D215" s="2">
        <v>1.6261099999999999</v>
      </c>
      <c r="E215" s="2">
        <v>1.21014</v>
      </c>
      <c r="F215" s="2">
        <v>8.4495000000000004E-3</v>
      </c>
      <c r="G215" s="2">
        <f t="shared" si="21"/>
        <v>2.3889999999999967E-2</v>
      </c>
      <c r="H215" s="2">
        <f t="shared" si="21"/>
        <v>0</v>
      </c>
      <c r="I215" s="2">
        <f t="shared" si="22"/>
        <v>0</v>
      </c>
      <c r="J215" s="2">
        <f t="shared" si="22"/>
        <v>0</v>
      </c>
      <c r="K215" s="2">
        <f t="shared" si="23"/>
        <v>5.0500000000000198E-5</v>
      </c>
      <c r="L215" s="2">
        <f t="shared" si="23"/>
        <v>0</v>
      </c>
      <c r="M215" s="19">
        <f t="shared" si="24"/>
        <v>1046581.7813954994</v>
      </c>
      <c r="N215" s="2">
        <f t="shared" si="25"/>
        <v>126827200</v>
      </c>
      <c r="O215" s="19">
        <f t="shared" si="26"/>
        <v>1187801.8555796156</v>
      </c>
      <c r="P215" s="19">
        <f t="shared" si="27"/>
        <v>126685979.92581588</v>
      </c>
    </row>
    <row r="216" spans="3:16" x14ac:dyDescent="0.3">
      <c r="C216" s="2">
        <v>207</v>
      </c>
      <c r="D216" s="2">
        <v>1.73315</v>
      </c>
      <c r="E216" s="2">
        <v>1.2858499999999999</v>
      </c>
      <c r="F216" s="2">
        <v>8.1194000000000006E-3</v>
      </c>
      <c r="G216" s="2">
        <f t="shared" si="21"/>
        <v>0</v>
      </c>
      <c r="H216" s="2">
        <f t="shared" si="21"/>
        <v>0</v>
      </c>
      <c r="I216" s="2">
        <f t="shared" si="22"/>
        <v>0</v>
      </c>
      <c r="J216" s="2">
        <f t="shared" si="22"/>
        <v>0</v>
      </c>
      <c r="K216" s="2">
        <f t="shared" si="23"/>
        <v>3.8060000000000004E-4</v>
      </c>
      <c r="L216" s="2">
        <f t="shared" si="23"/>
        <v>0</v>
      </c>
      <c r="M216" s="19">
        <f t="shared" si="24"/>
        <v>1168552.5837106002</v>
      </c>
      <c r="N216" s="2">
        <f t="shared" si="25"/>
        <v>131433100</v>
      </c>
      <c r="O216" s="19">
        <f t="shared" si="26"/>
        <v>1187801.8555796156</v>
      </c>
      <c r="P216" s="19">
        <f t="shared" si="27"/>
        <v>131413850.72813098</v>
      </c>
    </row>
    <row r="217" spans="3:16" x14ac:dyDescent="0.3">
      <c r="C217" s="2">
        <v>208</v>
      </c>
      <c r="D217" s="2">
        <v>1.59562</v>
      </c>
      <c r="E217" s="2">
        <v>1.21614</v>
      </c>
      <c r="F217" s="2">
        <v>9.8058999999999993E-3</v>
      </c>
      <c r="G217" s="2">
        <f t="shared" si="21"/>
        <v>5.4379999999999873E-2</v>
      </c>
      <c r="H217" s="2">
        <f t="shared" si="21"/>
        <v>0</v>
      </c>
      <c r="I217" s="2">
        <f t="shared" si="22"/>
        <v>0</v>
      </c>
      <c r="J217" s="2">
        <f t="shared" si="22"/>
        <v>0</v>
      </c>
      <c r="K217" s="2">
        <f t="shared" si="23"/>
        <v>0</v>
      </c>
      <c r="L217" s="2">
        <f t="shared" si="23"/>
        <v>0</v>
      </c>
      <c r="M217" s="19">
        <f t="shared" si="24"/>
        <v>2029364.4229399953</v>
      </c>
      <c r="N217" s="2">
        <f t="shared" si="25"/>
        <v>131943000</v>
      </c>
      <c r="O217" s="19">
        <f t="shared" si="26"/>
        <v>1187801.8555796156</v>
      </c>
      <c r="P217" s="19">
        <f t="shared" si="27"/>
        <v>132784562.56736039</v>
      </c>
    </row>
    <row r="218" spans="3:16" x14ac:dyDescent="0.3">
      <c r="C218" s="2">
        <v>209</v>
      </c>
      <c r="D218" s="2">
        <v>1.9553499999999999</v>
      </c>
      <c r="E218" s="2">
        <v>1.4015500000000001</v>
      </c>
      <c r="F218" s="2">
        <v>1.0135999999999999E-2</v>
      </c>
      <c r="G218" s="2">
        <f t="shared" si="21"/>
        <v>0</v>
      </c>
      <c r="H218" s="2">
        <f t="shared" si="21"/>
        <v>0</v>
      </c>
      <c r="I218" s="2">
        <f t="shared" si="22"/>
        <v>0</v>
      </c>
      <c r="J218" s="2">
        <f t="shared" si="22"/>
        <v>0</v>
      </c>
      <c r="K218" s="2">
        <f t="shared" si="23"/>
        <v>0</v>
      </c>
      <c r="L218" s="2">
        <f t="shared" si="23"/>
        <v>0</v>
      </c>
      <c r="M218" s="19">
        <f t="shared" si="24"/>
        <v>0</v>
      </c>
      <c r="N218" s="2">
        <f t="shared" si="25"/>
        <v>149728500</v>
      </c>
      <c r="O218" s="19">
        <f t="shared" si="26"/>
        <v>1187801.8555796156</v>
      </c>
      <c r="P218" s="19">
        <f t="shared" si="27"/>
        <v>148540698.14442039</v>
      </c>
    </row>
    <row r="219" spans="3:16" x14ac:dyDescent="0.3">
      <c r="C219" s="2">
        <v>210</v>
      </c>
      <c r="D219" s="2">
        <v>1.8706199999999999</v>
      </c>
      <c r="E219" s="2">
        <v>1.4184399999999999</v>
      </c>
      <c r="F219" s="2">
        <v>9.4158999999999996E-3</v>
      </c>
      <c r="G219" s="2">
        <f t="shared" si="21"/>
        <v>0</v>
      </c>
      <c r="H219" s="2">
        <f t="shared" si="21"/>
        <v>0</v>
      </c>
      <c r="I219" s="2">
        <f t="shared" si="22"/>
        <v>0</v>
      </c>
      <c r="J219" s="2">
        <f t="shared" si="22"/>
        <v>0</v>
      </c>
      <c r="K219" s="2">
        <f t="shared" si="23"/>
        <v>0</v>
      </c>
      <c r="L219" s="2">
        <f t="shared" si="23"/>
        <v>0</v>
      </c>
      <c r="M219" s="19">
        <f t="shared" si="24"/>
        <v>0</v>
      </c>
      <c r="N219" s="2">
        <f t="shared" si="25"/>
        <v>145998000</v>
      </c>
      <c r="O219" s="19">
        <f t="shared" si="26"/>
        <v>1187801.8555796156</v>
      </c>
      <c r="P219" s="19">
        <f t="shared" si="27"/>
        <v>144810198.14442039</v>
      </c>
    </row>
    <row r="220" spans="3:16" x14ac:dyDescent="0.3">
      <c r="C220" s="2">
        <v>211</v>
      </c>
      <c r="D220" s="2">
        <v>1.5805100000000001</v>
      </c>
      <c r="E220" s="2">
        <v>1.2319</v>
      </c>
      <c r="F220" s="2">
        <v>9.0194999999999997E-3</v>
      </c>
      <c r="G220" s="2">
        <f t="shared" si="21"/>
        <v>6.948999999999983E-2</v>
      </c>
      <c r="H220" s="2">
        <f t="shared" si="21"/>
        <v>0</v>
      </c>
      <c r="I220" s="2">
        <f t="shared" si="22"/>
        <v>0</v>
      </c>
      <c r="J220" s="2">
        <f t="shared" si="22"/>
        <v>0</v>
      </c>
      <c r="K220" s="2">
        <f t="shared" si="23"/>
        <v>0</v>
      </c>
      <c r="L220" s="2">
        <f t="shared" si="23"/>
        <v>0</v>
      </c>
      <c r="M220" s="19">
        <f t="shared" si="24"/>
        <v>2593242.6213699938</v>
      </c>
      <c r="N220" s="2">
        <f t="shared" si="25"/>
        <v>129283200</v>
      </c>
      <c r="O220" s="19">
        <f t="shared" si="26"/>
        <v>1187801.8555796156</v>
      </c>
      <c r="P220" s="19">
        <f t="shared" si="27"/>
        <v>130688640.76579037</v>
      </c>
    </row>
    <row r="221" spans="3:16" x14ac:dyDescent="0.3">
      <c r="C221" s="2">
        <v>212</v>
      </c>
      <c r="D221" s="2">
        <v>1.5412999999999999</v>
      </c>
      <c r="E221" s="2">
        <v>1.1885399999999999</v>
      </c>
      <c r="F221" s="2">
        <v>8.0251000000000003E-3</v>
      </c>
      <c r="G221" s="2">
        <f t="shared" si="21"/>
        <v>0.10870000000000002</v>
      </c>
      <c r="H221" s="2">
        <f t="shared" si="21"/>
        <v>8.7000000000001521E-3</v>
      </c>
      <c r="I221" s="2">
        <f t="shared" si="22"/>
        <v>0</v>
      </c>
      <c r="J221" s="2">
        <f t="shared" si="22"/>
        <v>0</v>
      </c>
      <c r="K221" s="2">
        <f t="shared" si="23"/>
        <v>4.7490000000000032E-4</v>
      </c>
      <c r="L221" s="2">
        <f t="shared" si="23"/>
        <v>0</v>
      </c>
      <c r="M221" s="19">
        <f t="shared" si="24"/>
        <v>5706571.8883699048</v>
      </c>
      <c r="N221" s="2">
        <f t="shared" si="25"/>
        <v>122353400</v>
      </c>
      <c r="O221" s="19">
        <f t="shared" si="26"/>
        <v>1187801.8555796156</v>
      </c>
      <c r="P221" s="19">
        <f t="shared" si="27"/>
        <v>126872170.03279029</v>
      </c>
    </row>
    <row r="222" spans="3:16" x14ac:dyDescent="0.3">
      <c r="C222" s="2">
        <v>213</v>
      </c>
      <c r="D222" s="2">
        <v>1.63208</v>
      </c>
      <c r="E222" s="2">
        <v>1.26729</v>
      </c>
      <c r="F222" s="2">
        <v>8.5140000000000007E-3</v>
      </c>
      <c r="G222" s="2">
        <f t="shared" si="21"/>
        <v>1.7919999999999936E-2</v>
      </c>
      <c r="H222" s="2">
        <f t="shared" si="21"/>
        <v>0</v>
      </c>
      <c r="I222" s="2">
        <f t="shared" si="22"/>
        <v>0</v>
      </c>
      <c r="J222" s="2">
        <f t="shared" si="22"/>
        <v>0</v>
      </c>
      <c r="K222" s="2">
        <f t="shared" si="23"/>
        <v>0</v>
      </c>
      <c r="L222" s="2">
        <f t="shared" si="23"/>
        <v>0</v>
      </c>
      <c r="M222" s="19">
        <f t="shared" si="24"/>
        <v>668742.37695999758</v>
      </c>
      <c r="N222" s="2">
        <f t="shared" si="25"/>
        <v>130062100</v>
      </c>
      <c r="O222" s="19">
        <f t="shared" si="26"/>
        <v>1187801.8555796156</v>
      </c>
      <c r="P222" s="19">
        <f t="shared" si="27"/>
        <v>129543040.52138038</v>
      </c>
    </row>
    <row r="223" spans="3:16" x14ac:dyDescent="0.3">
      <c r="C223" s="2">
        <v>214</v>
      </c>
      <c r="D223" s="2">
        <v>1.7489699999999999</v>
      </c>
      <c r="E223" s="2">
        <v>1.3217300000000001</v>
      </c>
      <c r="F223" s="2">
        <v>9.9433999999999998E-3</v>
      </c>
      <c r="G223" s="2">
        <f t="shared" si="21"/>
        <v>0</v>
      </c>
      <c r="H223" s="2">
        <f t="shared" si="21"/>
        <v>0</v>
      </c>
      <c r="I223" s="2">
        <f t="shared" si="22"/>
        <v>0</v>
      </c>
      <c r="J223" s="2">
        <f t="shared" si="22"/>
        <v>0</v>
      </c>
      <c r="K223" s="2">
        <f t="shared" si="23"/>
        <v>0</v>
      </c>
      <c r="L223" s="2">
        <f t="shared" si="23"/>
        <v>0</v>
      </c>
      <c r="M223" s="19">
        <f t="shared" si="24"/>
        <v>0</v>
      </c>
      <c r="N223" s="2">
        <f t="shared" si="25"/>
        <v>140839500</v>
      </c>
      <c r="O223" s="19">
        <f t="shared" si="26"/>
        <v>1187801.8555796156</v>
      </c>
      <c r="P223" s="19">
        <f t="shared" si="27"/>
        <v>139651698.14442039</v>
      </c>
    </row>
    <row r="224" spans="3:16" x14ac:dyDescent="0.3">
      <c r="C224" s="2">
        <v>215</v>
      </c>
      <c r="D224" s="2">
        <v>2.0165299999999999</v>
      </c>
      <c r="E224" s="2">
        <v>1.34985</v>
      </c>
      <c r="F224" s="2">
        <v>8.8921999999999994E-3</v>
      </c>
      <c r="G224" s="2">
        <f t="shared" si="21"/>
        <v>0</v>
      </c>
      <c r="H224" s="2">
        <f t="shared" si="21"/>
        <v>0</v>
      </c>
      <c r="I224" s="2">
        <f t="shared" si="22"/>
        <v>0</v>
      </c>
      <c r="J224" s="2">
        <f t="shared" si="22"/>
        <v>0</v>
      </c>
      <c r="K224" s="2">
        <f t="shared" si="23"/>
        <v>0</v>
      </c>
      <c r="L224" s="2">
        <f t="shared" si="23"/>
        <v>0</v>
      </c>
      <c r="M224" s="19">
        <f t="shared" si="24"/>
        <v>0</v>
      </c>
      <c r="N224" s="2">
        <f t="shared" si="25"/>
        <v>143391900</v>
      </c>
      <c r="O224" s="19">
        <f t="shared" si="26"/>
        <v>1187801.8555796156</v>
      </c>
      <c r="P224" s="19">
        <f t="shared" si="27"/>
        <v>142204098.14442039</v>
      </c>
    </row>
    <row r="225" spans="3:16" x14ac:dyDescent="0.3">
      <c r="C225" s="2">
        <v>216</v>
      </c>
      <c r="D225" s="2">
        <v>1.69743</v>
      </c>
      <c r="E225" s="2">
        <v>1.28708</v>
      </c>
      <c r="F225" s="2">
        <v>8.1130000000000004E-3</v>
      </c>
      <c r="G225" s="2">
        <f t="shared" si="21"/>
        <v>0</v>
      </c>
      <c r="H225" s="2">
        <f t="shared" si="21"/>
        <v>0</v>
      </c>
      <c r="I225" s="2">
        <f t="shared" si="22"/>
        <v>0</v>
      </c>
      <c r="J225" s="2">
        <f t="shared" si="22"/>
        <v>0</v>
      </c>
      <c r="K225" s="2">
        <f t="shared" si="23"/>
        <v>3.8700000000000019E-4</v>
      </c>
      <c r="L225" s="2">
        <f t="shared" si="23"/>
        <v>0</v>
      </c>
      <c r="M225" s="19">
        <f t="shared" si="24"/>
        <v>1188202.4432370006</v>
      </c>
      <c r="N225" s="2">
        <f t="shared" si="25"/>
        <v>130754600</v>
      </c>
      <c r="O225" s="19">
        <f t="shared" si="26"/>
        <v>1187801.8555796156</v>
      </c>
      <c r="P225" s="19">
        <f t="shared" si="27"/>
        <v>130755000.58765739</v>
      </c>
    </row>
    <row r="226" spans="3:16" x14ac:dyDescent="0.3">
      <c r="C226" s="2">
        <v>217</v>
      </c>
      <c r="D226" s="2">
        <v>1.70696</v>
      </c>
      <c r="E226" s="2">
        <v>1.25993</v>
      </c>
      <c r="F226" s="2">
        <v>9.1970999999999997E-3</v>
      </c>
      <c r="G226" s="2">
        <f t="shared" si="21"/>
        <v>0</v>
      </c>
      <c r="H226" s="2">
        <f t="shared" si="21"/>
        <v>0</v>
      </c>
      <c r="I226" s="2">
        <f t="shared" si="22"/>
        <v>0</v>
      </c>
      <c r="J226" s="2">
        <f t="shared" si="22"/>
        <v>0</v>
      </c>
      <c r="K226" s="2">
        <f t="shared" si="23"/>
        <v>0</v>
      </c>
      <c r="L226" s="2">
        <f t="shared" si="23"/>
        <v>0</v>
      </c>
      <c r="M226" s="19">
        <f t="shared" si="24"/>
        <v>0</v>
      </c>
      <c r="N226" s="2">
        <f t="shared" si="25"/>
        <v>133924100</v>
      </c>
      <c r="O226" s="19">
        <f t="shared" si="26"/>
        <v>1187801.8555796156</v>
      </c>
      <c r="P226" s="19">
        <f t="shared" si="27"/>
        <v>132736298.14442039</v>
      </c>
    </row>
    <row r="227" spans="3:16" x14ac:dyDescent="0.3">
      <c r="C227" s="2">
        <v>218</v>
      </c>
      <c r="D227" s="2">
        <v>1.91371</v>
      </c>
      <c r="E227" s="2">
        <v>1.2716000000000001</v>
      </c>
      <c r="F227" s="2">
        <v>9.3136E-3</v>
      </c>
      <c r="G227" s="2">
        <f t="shared" si="21"/>
        <v>0</v>
      </c>
      <c r="H227" s="2">
        <f t="shared" si="21"/>
        <v>0</v>
      </c>
      <c r="I227" s="2">
        <f t="shared" si="22"/>
        <v>0</v>
      </c>
      <c r="J227" s="2">
        <f t="shared" si="22"/>
        <v>0</v>
      </c>
      <c r="K227" s="2">
        <f t="shared" si="23"/>
        <v>0</v>
      </c>
      <c r="L227" s="2">
        <f t="shared" si="23"/>
        <v>0</v>
      </c>
      <c r="M227" s="19">
        <f t="shared" si="24"/>
        <v>0</v>
      </c>
      <c r="N227" s="2">
        <f t="shared" si="25"/>
        <v>139108600</v>
      </c>
      <c r="O227" s="19">
        <f t="shared" si="26"/>
        <v>1187801.8555796156</v>
      </c>
      <c r="P227" s="19">
        <f t="shared" si="27"/>
        <v>137920798.14442039</v>
      </c>
    </row>
    <row r="228" spans="3:16" x14ac:dyDescent="0.3">
      <c r="C228" s="2">
        <v>219</v>
      </c>
      <c r="D228" s="2">
        <v>1.8350299999999999</v>
      </c>
      <c r="E228" s="2">
        <v>1.4196</v>
      </c>
      <c r="F228" s="2">
        <v>9.4207000000000006E-3</v>
      </c>
      <c r="G228" s="2">
        <f t="shared" si="21"/>
        <v>0</v>
      </c>
      <c r="H228" s="2">
        <f t="shared" si="21"/>
        <v>0</v>
      </c>
      <c r="I228" s="2">
        <f t="shared" si="22"/>
        <v>0</v>
      </c>
      <c r="J228" s="2">
        <f t="shared" si="22"/>
        <v>0</v>
      </c>
      <c r="K228" s="2">
        <f t="shared" si="23"/>
        <v>0</v>
      </c>
      <c r="L228" s="2">
        <f t="shared" si="23"/>
        <v>0</v>
      </c>
      <c r="M228" s="19">
        <f t="shared" si="24"/>
        <v>0</v>
      </c>
      <c r="N228" s="2">
        <f t="shared" si="25"/>
        <v>145363400</v>
      </c>
      <c r="O228" s="19">
        <f t="shared" si="26"/>
        <v>1187801.8555796156</v>
      </c>
      <c r="P228" s="19">
        <f t="shared" si="27"/>
        <v>144175598.14442039</v>
      </c>
    </row>
    <row r="229" spans="3:16" x14ac:dyDescent="0.3">
      <c r="C229" s="2">
        <v>220</v>
      </c>
      <c r="D229" s="2">
        <v>1.7176899999999999</v>
      </c>
      <c r="E229" s="2">
        <v>1.3259399999999999</v>
      </c>
      <c r="F229" s="2">
        <v>8.0733000000000003E-3</v>
      </c>
      <c r="G229" s="2">
        <f t="shared" si="21"/>
        <v>0</v>
      </c>
      <c r="H229" s="2">
        <f t="shared" si="21"/>
        <v>0</v>
      </c>
      <c r="I229" s="2">
        <f t="shared" si="22"/>
        <v>0</v>
      </c>
      <c r="J229" s="2">
        <f t="shared" si="22"/>
        <v>0</v>
      </c>
      <c r="K229" s="2">
        <f t="shared" si="23"/>
        <v>4.2670000000000034E-4</v>
      </c>
      <c r="L229" s="2">
        <f t="shared" si="23"/>
        <v>0</v>
      </c>
      <c r="M229" s="19">
        <f t="shared" si="24"/>
        <v>1310092.9781117011</v>
      </c>
      <c r="N229" s="2">
        <f t="shared" si="25"/>
        <v>132944000</v>
      </c>
      <c r="O229" s="19">
        <f t="shared" si="26"/>
        <v>1187801.8555796156</v>
      </c>
      <c r="P229" s="19">
        <f t="shared" si="27"/>
        <v>133066291.1225321</v>
      </c>
    </row>
    <row r="230" spans="3:16" x14ac:dyDescent="0.3">
      <c r="C230" s="2">
        <v>221</v>
      </c>
      <c r="D230" s="2">
        <v>1.9860500000000001</v>
      </c>
      <c r="E230" s="2">
        <v>1.52847</v>
      </c>
      <c r="F230" s="2">
        <v>1.0004000000000001E-2</v>
      </c>
      <c r="G230" s="2">
        <f t="shared" si="21"/>
        <v>0</v>
      </c>
      <c r="H230" s="2">
        <f t="shared" si="21"/>
        <v>0</v>
      </c>
      <c r="I230" s="2">
        <f t="shared" si="22"/>
        <v>0</v>
      </c>
      <c r="J230" s="2">
        <f t="shared" si="22"/>
        <v>0</v>
      </c>
      <c r="K230" s="2">
        <f t="shared" si="23"/>
        <v>0</v>
      </c>
      <c r="L230" s="2">
        <f t="shared" si="23"/>
        <v>0</v>
      </c>
      <c r="M230" s="19">
        <f t="shared" si="24"/>
        <v>0</v>
      </c>
      <c r="N230" s="2">
        <f t="shared" si="25"/>
        <v>156160500</v>
      </c>
      <c r="O230" s="19">
        <f t="shared" si="26"/>
        <v>1187801.8555796156</v>
      </c>
      <c r="P230" s="19">
        <f t="shared" si="27"/>
        <v>154972698.14442039</v>
      </c>
    </row>
    <row r="231" spans="3:16" x14ac:dyDescent="0.3">
      <c r="C231" s="2">
        <v>222</v>
      </c>
      <c r="D231" s="2">
        <v>1.6863699999999999</v>
      </c>
      <c r="E231" s="2">
        <v>1.19804</v>
      </c>
      <c r="F231" s="2">
        <v>7.9456000000000006E-3</v>
      </c>
      <c r="G231" s="2">
        <f t="shared" si="21"/>
        <v>0</v>
      </c>
      <c r="H231" s="2">
        <f t="shared" si="21"/>
        <v>0</v>
      </c>
      <c r="I231" s="2">
        <f t="shared" si="22"/>
        <v>0</v>
      </c>
      <c r="J231" s="2">
        <f t="shared" si="22"/>
        <v>0</v>
      </c>
      <c r="K231" s="2">
        <f t="shared" si="23"/>
        <v>5.5440000000000003E-4</v>
      </c>
      <c r="L231" s="2">
        <f t="shared" si="23"/>
        <v>5.4399999999999588E-5</v>
      </c>
      <c r="M231" s="19">
        <f t="shared" si="24"/>
        <v>1705240.3991768002</v>
      </c>
      <c r="N231" s="2">
        <f t="shared" si="25"/>
        <v>125411800</v>
      </c>
      <c r="O231" s="19">
        <f t="shared" si="26"/>
        <v>1187801.8555796156</v>
      </c>
      <c r="P231" s="19">
        <f t="shared" si="27"/>
        <v>125929238.54359719</v>
      </c>
    </row>
    <row r="232" spans="3:16" x14ac:dyDescent="0.3">
      <c r="C232" s="2">
        <v>223</v>
      </c>
      <c r="D232" s="2">
        <v>1.7132499999999999</v>
      </c>
      <c r="E232" s="2">
        <v>1.2773699999999999</v>
      </c>
      <c r="F232" s="2">
        <v>8.3724000000000003E-3</v>
      </c>
      <c r="G232" s="2">
        <f t="shared" si="21"/>
        <v>0</v>
      </c>
      <c r="H232" s="2">
        <f t="shared" si="21"/>
        <v>0</v>
      </c>
      <c r="I232" s="2">
        <f t="shared" si="22"/>
        <v>0</v>
      </c>
      <c r="J232" s="2">
        <f t="shared" si="22"/>
        <v>0</v>
      </c>
      <c r="K232" s="2">
        <f t="shared" si="23"/>
        <v>1.2760000000000028E-4</v>
      </c>
      <c r="L232" s="2">
        <f t="shared" si="23"/>
        <v>0</v>
      </c>
      <c r="M232" s="19">
        <f t="shared" si="24"/>
        <v>391769.07430760085</v>
      </c>
      <c r="N232" s="2">
        <f t="shared" si="25"/>
        <v>131623100</v>
      </c>
      <c r="O232" s="19">
        <f t="shared" si="26"/>
        <v>1187801.8555796156</v>
      </c>
      <c r="P232" s="19">
        <f t="shared" si="27"/>
        <v>130827067.21872799</v>
      </c>
    </row>
    <row r="233" spans="3:16" x14ac:dyDescent="0.3">
      <c r="C233" s="2">
        <v>224</v>
      </c>
      <c r="D233" s="2">
        <v>1.7296100000000001</v>
      </c>
      <c r="E233" s="2">
        <v>1.1963299999999999</v>
      </c>
      <c r="F233" s="2">
        <v>8.4837000000000003E-3</v>
      </c>
      <c r="G233" s="2">
        <f t="shared" si="21"/>
        <v>0</v>
      </c>
      <c r="H233" s="2">
        <f t="shared" si="21"/>
        <v>0</v>
      </c>
      <c r="I233" s="2">
        <f t="shared" si="22"/>
        <v>0</v>
      </c>
      <c r="J233" s="2">
        <f t="shared" si="22"/>
        <v>0</v>
      </c>
      <c r="K233" s="2">
        <f t="shared" si="23"/>
        <v>1.6300000000000342E-5</v>
      </c>
      <c r="L233" s="2">
        <f t="shared" si="23"/>
        <v>0</v>
      </c>
      <c r="M233" s="19">
        <f t="shared" si="24"/>
        <v>50045.735981301048</v>
      </c>
      <c r="N233" s="2">
        <f t="shared" si="25"/>
        <v>128343500</v>
      </c>
      <c r="O233" s="19">
        <f t="shared" si="26"/>
        <v>1187801.8555796156</v>
      </c>
      <c r="P233" s="19">
        <f t="shared" si="27"/>
        <v>127205743.88040169</v>
      </c>
    </row>
    <row r="234" spans="3:16" x14ac:dyDescent="0.3">
      <c r="C234" s="2">
        <v>225</v>
      </c>
      <c r="D234" s="2">
        <v>1.5968100000000001</v>
      </c>
      <c r="E234" s="2">
        <v>1.1587000000000001</v>
      </c>
      <c r="F234" s="2">
        <v>8.2728000000000003E-3</v>
      </c>
      <c r="G234" s="2">
        <f t="shared" si="21"/>
        <v>5.3189999999999849E-2</v>
      </c>
      <c r="H234" s="2">
        <f t="shared" si="21"/>
        <v>0</v>
      </c>
      <c r="I234" s="2">
        <f t="shared" si="22"/>
        <v>0</v>
      </c>
      <c r="J234" s="2">
        <f t="shared" si="22"/>
        <v>0</v>
      </c>
      <c r="K234" s="2">
        <f t="shared" si="23"/>
        <v>2.2720000000000032E-4</v>
      </c>
      <c r="L234" s="2">
        <f t="shared" si="23"/>
        <v>0</v>
      </c>
      <c r="M234" s="19">
        <f t="shared" si="24"/>
        <v>2682525.7626571953</v>
      </c>
      <c r="N234" s="2">
        <f t="shared" si="25"/>
        <v>122962400</v>
      </c>
      <c r="O234" s="19">
        <f t="shared" si="26"/>
        <v>1187801.8555796156</v>
      </c>
      <c r="P234" s="19">
        <f t="shared" si="27"/>
        <v>124457123.90707758</v>
      </c>
    </row>
    <row r="235" spans="3:16" x14ac:dyDescent="0.3">
      <c r="C235" s="2">
        <v>226</v>
      </c>
      <c r="D235" s="2">
        <v>1.4061999999999999</v>
      </c>
      <c r="E235" s="2">
        <v>1.1211199999999999</v>
      </c>
      <c r="F235" s="2">
        <v>8.1577000000000004E-3</v>
      </c>
      <c r="G235" s="2">
        <f t="shared" si="21"/>
        <v>0.24380000000000002</v>
      </c>
      <c r="H235" s="2">
        <f t="shared" si="21"/>
        <v>0.14380000000000015</v>
      </c>
      <c r="I235" s="2">
        <f t="shared" si="22"/>
        <v>2.8880000000000017E-2</v>
      </c>
      <c r="J235" s="2">
        <f t="shared" si="22"/>
        <v>0</v>
      </c>
      <c r="K235" s="2">
        <f t="shared" si="23"/>
        <v>3.4230000000000024E-4</v>
      </c>
      <c r="L235" s="2">
        <f t="shared" si="23"/>
        <v>0</v>
      </c>
      <c r="M235" s="19">
        <f t="shared" si="24"/>
        <v>13322679.705487305</v>
      </c>
      <c r="N235" s="2">
        <f t="shared" si="25"/>
        <v>116810799.99999999</v>
      </c>
      <c r="O235" s="19">
        <f t="shared" si="26"/>
        <v>1187801.8555796156</v>
      </c>
      <c r="P235" s="19">
        <f t="shared" si="27"/>
        <v>128945677.84990768</v>
      </c>
    </row>
    <row r="236" spans="3:16" x14ac:dyDescent="0.3">
      <c r="C236" s="2">
        <v>227</v>
      </c>
      <c r="D236" s="2">
        <v>1.6212200000000001</v>
      </c>
      <c r="E236" s="2">
        <v>1.30488</v>
      </c>
      <c r="F236" s="2">
        <v>8.2839999999999997E-3</v>
      </c>
      <c r="G236" s="2">
        <f t="shared" si="21"/>
        <v>2.8779999999999806E-2</v>
      </c>
      <c r="H236" s="2">
        <f t="shared" si="21"/>
        <v>0</v>
      </c>
      <c r="I236" s="2">
        <f t="shared" si="22"/>
        <v>0</v>
      </c>
      <c r="J236" s="2">
        <f t="shared" si="22"/>
        <v>0</v>
      </c>
      <c r="K236" s="2">
        <f t="shared" si="23"/>
        <v>2.1600000000000091E-4</v>
      </c>
      <c r="L236" s="2">
        <f t="shared" si="23"/>
        <v>0</v>
      </c>
      <c r="M236" s="19">
        <f t="shared" si="24"/>
        <v>1737200.9291559956</v>
      </c>
      <c r="N236" s="2">
        <f t="shared" si="25"/>
        <v>130804400</v>
      </c>
      <c r="O236" s="19">
        <f t="shared" si="26"/>
        <v>1187801.8555796156</v>
      </c>
      <c r="P236" s="19">
        <f t="shared" si="27"/>
        <v>131353799.07357638</v>
      </c>
    </row>
    <row r="237" spans="3:16" x14ac:dyDescent="0.3">
      <c r="C237" s="2">
        <v>228</v>
      </c>
      <c r="D237" s="2">
        <v>1.64682</v>
      </c>
      <c r="E237" s="2">
        <v>1.3386199999999999</v>
      </c>
      <c r="F237" s="2">
        <v>8.3919000000000007E-3</v>
      </c>
      <c r="G237" s="2">
        <f t="shared" si="21"/>
        <v>3.1799999999999606E-3</v>
      </c>
      <c r="H237" s="2">
        <f t="shared" si="21"/>
        <v>0</v>
      </c>
      <c r="I237" s="2">
        <f t="shared" si="22"/>
        <v>0</v>
      </c>
      <c r="J237" s="2">
        <f t="shared" si="22"/>
        <v>0</v>
      </c>
      <c r="K237" s="2">
        <f t="shared" si="23"/>
        <v>1.0809999999999986E-4</v>
      </c>
      <c r="L237" s="2">
        <f t="shared" si="23"/>
        <v>0</v>
      </c>
      <c r="M237" s="19">
        <f t="shared" si="24"/>
        <v>450570.3259030981</v>
      </c>
      <c r="N237" s="2">
        <f t="shared" si="25"/>
        <v>133435000</v>
      </c>
      <c r="O237" s="19">
        <f t="shared" si="26"/>
        <v>1187801.8555796156</v>
      </c>
      <c r="P237" s="19">
        <f t="shared" si="27"/>
        <v>132697768.47032349</v>
      </c>
    </row>
    <row r="238" spans="3:16" x14ac:dyDescent="0.3">
      <c r="C238" s="2">
        <v>229</v>
      </c>
      <c r="D238" s="2">
        <v>1.61452</v>
      </c>
      <c r="E238" s="2">
        <v>1.17337</v>
      </c>
      <c r="F238" s="2">
        <v>9.0481999999999993E-3</v>
      </c>
      <c r="G238" s="2">
        <f t="shared" si="21"/>
        <v>3.5479999999999956E-2</v>
      </c>
      <c r="H238" s="2">
        <f t="shared" si="21"/>
        <v>0</v>
      </c>
      <c r="I238" s="2">
        <f t="shared" si="22"/>
        <v>0</v>
      </c>
      <c r="J238" s="2">
        <f t="shared" si="22"/>
        <v>0</v>
      </c>
      <c r="K238" s="2">
        <f t="shared" si="23"/>
        <v>0</v>
      </c>
      <c r="L238" s="2">
        <f t="shared" si="23"/>
        <v>0</v>
      </c>
      <c r="M238" s="19">
        <f t="shared" si="24"/>
        <v>1324050.1972399983</v>
      </c>
      <c r="N238" s="2">
        <f t="shared" si="25"/>
        <v>127151700</v>
      </c>
      <c r="O238" s="19">
        <f t="shared" si="26"/>
        <v>1187801.8555796156</v>
      </c>
      <c r="P238" s="19">
        <f t="shared" si="27"/>
        <v>127287948.34166038</v>
      </c>
    </row>
    <row r="239" spans="3:16" x14ac:dyDescent="0.3">
      <c r="C239" s="2">
        <v>230</v>
      </c>
      <c r="D239" s="2">
        <v>1.7894399999999999</v>
      </c>
      <c r="E239" s="2">
        <v>1.42218</v>
      </c>
      <c r="F239" s="2">
        <v>9.9509999999999998E-3</v>
      </c>
      <c r="G239" s="2">
        <f t="shared" si="21"/>
        <v>0</v>
      </c>
      <c r="H239" s="2">
        <f t="shared" si="21"/>
        <v>0</v>
      </c>
      <c r="I239" s="2">
        <f t="shared" si="22"/>
        <v>0</v>
      </c>
      <c r="J239" s="2">
        <f t="shared" si="22"/>
        <v>0</v>
      </c>
      <c r="K239" s="2">
        <f t="shared" si="23"/>
        <v>0</v>
      </c>
      <c r="L239" s="2">
        <f t="shared" si="23"/>
        <v>0</v>
      </c>
      <c r="M239" s="19">
        <f t="shared" si="24"/>
        <v>0</v>
      </c>
      <c r="N239" s="2">
        <f t="shared" si="25"/>
        <v>146701800</v>
      </c>
      <c r="O239" s="19">
        <f t="shared" si="26"/>
        <v>1187801.8555796156</v>
      </c>
      <c r="P239" s="19">
        <f t="shared" si="27"/>
        <v>145513998.14442039</v>
      </c>
    </row>
    <row r="240" spans="3:16" x14ac:dyDescent="0.3">
      <c r="C240" s="2">
        <v>231</v>
      </c>
      <c r="D240" s="2">
        <v>1.6972499999999999</v>
      </c>
      <c r="E240" s="2">
        <v>1.25241</v>
      </c>
      <c r="F240" s="2">
        <v>9.0357000000000007E-3</v>
      </c>
      <c r="G240" s="2">
        <f t="shared" si="21"/>
        <v>0</v>
      </c>
      <c r="H240" s="2">
        <f t="shared" si="21"/>
        <v>0</v>
      </c>
      <c r="I240" s="2">
        <f t="shared" si="22"/>
        <v>0</v>
      </c>
      <c r="J240" s="2">
        <f t="shared" si="22"/>
        <v>0</v>
      </c>
      <c r="K240" s="2">
        <f t="shared" si="23"/>
        <v>0</v>
      </c>
      <c r="L240" s="2">
        <f t="shared" si="23"/>
        <v>0</v>
      </c>
      <c r="M240" s="19">
        <f t="shared" si="24"/>
        <v>0</v>
      </c>
      <c r="N240" s="2">
        <f t="shared" si="25"/>
        <v>132708300</v>
      </c>
      <c r="O240" s="19">
        <f t="shared" si="26"/>
        <v>1187801.8555796156</v>
      </c>
      <c r="P240" s="19">
        <f t="shared" si="27"/>
        <v>131520498.14442039</v>
      </c>
    </row>
    <row r="241" spans="3:16" x14ac:dyDescent="0.3">
      <c r="C241" s="2">
        <v>232</v>
      </c>
      <c r="D241" s="2">
        <v>1.9269700000000001</v>
      </c>
      <c r="E241" s="2">
        <v>1.44126</v>
      </c>
      <c r="F241" s="2">
        <v>9.3881999999999993E-3</v>
      </c>
      <c r="G241" s="2">
        <f t="shared" si="21"/>
        <v>0</v>
      </c>
      <c r="H241" s="2">
        <f t="shared" si="21"/>
        <v>0</v>
      </c>
      <c r="I241" s="2">
        <f t="shared" si="22"/>
        <v>0</v>
      </c>
      <c r="J241" s="2">
        <f t="shared" si="22"/>
        <v>0</v>
      </c>
      <c r="K241" s="2">
        <f t="shared" si="23"/>
        <v>0</v>
      </c>
      <c r="L241" s="2">
        <f t="shared" si="23"/>
        <v>0</v>
      </c>
      <c r="M241" s="19">
        <f t="shared" si="24"/>
        <v>0</v>
      </c>
      <c r="N241" s="2">
        <f t="shared" si="25"/>
        <v>148155200</v>
      </c>
      <c r="O241" s="19">
        <f t="shared" si="26"/>
        <v>1187801.8555796156</v>
      </c>
      <c r="P241" s="19">
        <f t="shared" si="27"/>
        <v>146967398.14442039</v>
      </c>
    </row>
    <row r="242" spans="3:16" x14ac:dyDescent="0.3">
      <c r="C242" s="2">
        <v>233</v>
      </c>
      <c r="D242" s="2">
        <v>1.3182700000000001</v>
      </c>
      <c r="E242" s="2">
        <v>0.98585999999999996</v>
      </c>
      <c r="F242" s="2">
        <v>8.1714999999999999E-3</v>
      </c>
      <c r="G242" s="2">
        <f t="shared" si="21"/>
        <v>0.33172999999999986</v>
      </c>
      <c r="H242" s="2">
        <f t="shared" si="21"/>
        <v>0.23172999999999999</v>
      </c>
      <c r="I242" s="2">
        <f t="shared" si="22"/>
        <v>0.16413999999999995</v>
      </c>
      <c r="J242" s="2">
        <f t="shared" si="22"/>
        <v>0.11414000000000013</v>
      </c>
      <c r="K242" s="2">
        <f t="shared" si="23"/>
        <v>3.2850000000000067E-4</v>
      </c>
      <c r="L242" s="2">
        <f t="shared" si="23"/>
        <v>0</v>
      </c>
      <c r="M242" s="19">
        <f t="shared" si="24"/>
        <v>18502261.729293495</v>
      </c>
      <c r="N242" s="2">
        <f t="shared" si="25"/>
        <v>108344400</v>
      </c>
      <c r="O242" s="19">
        <f t="shared" si="26"/>
        <v>1187801.8555796156</v>
      </c>
      <c r="P242" s="19">
        <f t="shared" si="27"/>
        <v>125658859.87371388</v>
      </c>
    </row>
    <row r="243" spans="3:16" x14ac:dyDescent="0.3">
      <c r="C243" s="2">
        <v>234</v>
      </c>
      <c r="D243" s="2">
        <v>1.62785</v>
      </c>
      <c r="E243" s="2">
        <v>1.3182400000000001</v>
      </c>
      <c r="F243" s="2">
        <v>8.4236999999999992E-3</v>
      </c>
      <c r="G243" s="2">
        <f t="shared" si="21"/>
        <v>2.2149999999999892E-2</v>
      </c>
      <c r="H243" s="2">
        <f t="shared" si="21"/>
        <v>0</v>
      </c>
      <c r="I243" s="2">
        <f t="shared" si="22"/>
        <v>0</v>
      </c>
      <c r="J243" s="2">
        <f t="shared" si="22"/>
        <v>0</v>
      </c>
      <c r="K243" s="2">
        <f t="shared" si="23"/>
        <v>7.6300000000001367E-5</v>
      </c>
      <c r="L243" s="2">
        <f t="shared" si="23"/>
        <v>0</v>
      </c>
      <c r="M243" s="19">
        <f t="shared" si="24"/>
        <v>1060861.5869913001</v>
      </c>
      <c r="N243" s="2">
        <f t="shared" si="25"/>
        <v>132163800</v>
      </c>
      <c r="O243" s="19">
        <f t="shared" si="26"/>
        <v>1187801.8555796156</v>
      </c>
      <c r="P243" s="19">
        <f t="shared" si="27"/>
        <v>132036859.73141168</v>
      </c>
    </row>
    <row r="244" spans="3:16" x14ac:dyDescent="0.3">
      <c r="C244" s="2">
        <v>235</v>
      </c>
      <c r="D244" s="2">
        <v>1.81674</v>
      </c>
      <c r="E244" s="2">
        <v>1.37117</v>
      </c>
      <c r="F244" s="2">
        <v>9.4363999999999993E-3</v>
      </c>
      <c r="G244" s="2">
        <f t="shared" si="21"/>
        <v>0</v>
      </c>
      <c r="H244" s="2">
        <f t="shared" si="21"/>
        <v>0</v>
      </c>
      <c r="I244" s="2">
        <f t="shared" si="22"/>
        <v>0</v>
      </c>
      <c r="J244" s="2">
        <f t="shared" si="22"/>
        <v>0</v>
      </c>
      <c r="K244" s="2">
        <f t="shared" si="23"/>
        <v>0</v>
      </c>
      <c r="L244" s="2">
        <f t="shared" si="23"/>
        <v>0</v>
      </c>
      <c r="M244" s="19">
        <f t="shared" si="24"/>
        <v>0</v>
      </c>
      <c r="N244" s="2">
        <f t="shared" si="25"/>
        <v>142638900</v>
      </c>
      <c r="O244" s="19">
        <f t="shared" si="26"/>
        <v>1187801.8555796156</v>
      </c>
      <c r="P244" s="19">
        <f t="shared" si="27"/>
        <v>141451098.14442039</v>
      </c>
    </row>
    <row r="245" spans="3:16" x14ac:dyDescent="0.3">
      <c r="C245" s="2">
        <v>236</v>
      </c>
      <c r="D245" s="2">
        <v>1.4732700000000001</v>
      </c>
      <c r="E245" s="2">
        <v>1.08734</v>
      </c>
      <c r="F245" s="2">
        <v>8.8529000000000004E-3</v>
      </c>
      <c r="G245" s="2">
        <f t="shared" si="21"/>
        <v>0.17672999999999983</v>
      </c>
      <c r="H245" s="2">
        <f t="shared" si="21"/>
        <v>7.6729999999999965E-2</v>
      </c>
      <c r="I245" s="2">
        <f t="shared" si="22"/>
        <v>6.2659999999999938E-2</v>
      </c>
      <c r="J245" s="2">
        <f t="shared" si="22"/>
        <v>1.2660000000000116E-2</v>
      </c>
      <c r="K245" s="2">
        <f t="shared" si="23"/>
        <v>0</v>
      </c>
      <c r="L245" s="2">
        <f t="shared" si="23"/>
        <v>0</v>
      </c>
      <c r="M245" s="19">
        <f t="shared" si="24"/>
        <v>8288616.8689699927</v>
      </c>
      <c r="N245" s="2">
        <f t="shared" si="25"/>
        <v>119244000</v>
      </c>
      <c r="O245" s="19">
        <f t="shared" si="26"/>
        <v>1187801.8555796156</v>
      </c>
      <c r="P245" s="19">
        <f t="shared" si="27"/>
        <v>126344815.01339038</v>
      </c>
    </row>
    <row r="246" spans="3:16" x14ac:dyDescent="0.3">
      <c r="C246" s="2">
        <v>237</v>
      </c>
      <c r="D246" s="2">
        <v>1.58097</v>
      </c>
      <c r="E246" s="2">
        <v>1.14541</v>
      </c>
      <c r="F246" s="2">
        <v>8.0982999999999992E-3</v>
      </c>
      <c r="G246" s="2">
        <f t="shared" si="21"/>
        <v>6.9029999999999925E-2</v>
      </c>
      <c r="H246" s="2">
        <f t="shared" si="21"/>
        <v>0</v>
      </c>
      <c r="I246" s="2">
        <f t="shared" si="22"/>
        <v>4.589999999999872E-3</v>
      </c>
      <c r="J246" s="2">
        <f t="shared" si="22"/>
        <v>0</v>
      </c>
      <c r="K246" s="2">
        <f t="shared" si="23"/>
        <v>4.0170000000000136E-4</v>
      </c>
      <c r="L246" s="2">
        <f t="shared" si="23"/>
        <v>0</v>
      </c>
      <c r="M246" s="19">
        <f t="shared" si="24"/>
        <v>3809412.3754167017</v>
      </c>
      <c r="N246" s="2">
        <f t="shared" si="25"/>
        <v>121283100</v>
      </c>
      <c r="O246" s="19">
        <f t="shared" si="26"/>
        <v>1187801.8555796156</v>
      </c>
      <c r="P246" s="19">
        <f t="shared" si="27"/>
        <v>123904710.51983708</v>
      </c>
    </row>
    <row r="247" spans="3:16" x14ac:dyDescent="0.3">
      <c r="C247" s="2">
        <v>238</v>
      </c>
      <c r="D247" s="2">
        <v>1.67282</v>
      </c>
      <c r="E247" s="2">
        <v>1.2354799999999999</v>
      </c>
      <c r="F247" s="2">
        <v>8.9362999999999995E-3</v>
      </c>
      <c r="G247" s="2">
        <f t="shared" si="21"/>
        <v>0</v>
      </c>
      <c r="H247" s="2">
        <f t="shared" si="21"/>
        <v>0</v>
      </c>
      <c r="I247" s="2">
        <f t="shared" si="22"/>
        <v>0</v>
      </c>
      <c r="J247" s="2">
        <f t="shared" si="22"/>
        <v>0</v>
      </c>
      <c r="K247" s="2">
        <f t="shared" si="23"/>
        <v>0</v>
      </c>
      <c r="L247" s="2">
        <f t="shared" si="23"/>
        <v>0</v>
      </c>
      <c r="M247" s="19">
        <f t="shared" si="24"/>
        <v>0</v>
      </c>
      <c r="N247" s="2">
        <f t="shared" si="25"/>
        <v>130975600</v>
      </c>
      <c r="O247" s="19">
        <f t="shared" si="26"/>
        <v>1187801.8555796156</v>
      </c>
      <c r="P247" s="19">
        <f t="shared" si="27"/>
        <v>129787798.14442039</v>
      </c>
    </row>
    <row r="248" spans="3:16" x14ac:dyDescent="0.3">
      <c r="C248" s="2">
        <v>239</v>
      </c>
      <c r="D248" s="2">
        <v>1.83866</v>
      </c>
      <c r="E248" s="2">
        <v>1.2872600000000001</v>
      </c>
      <c r="F248" s="2">
        <v>8.3624000000000007E-3</v>
      </c>
      <c r="G248" s="2">
        <f t="shared" si="21"/>
        <v>0</v>
      </c>
      <c r="H248" s="2">
        <f t="shared" si="21"/>
        <v>0</v>
      </c>
      <c r="I248" s="2">
        <f t="shared" si="22"/>
        <v>0</v>
      </c>
      <c r="J248" s="2">
        <f t="shared" si="22"/>
        <v>0</v>
      </c>
      <c r="K248" s="2">
        <f t="shared" si="23"/>
        <v>1.3759999999999988E-4</v>
      </c>
      <c r="L248" s="2">
        <f t="shared" si="23"/>
        <v>0</v>
      </c>
      <c r="M248" s="19">
        <f t="shared" si="24"/>
        <v>422471.97981759964</v>
      </c>
      <c r="N248" s="2">
        <f t="shared" si="25"/>
        <v>134585800</v>
      </c>
      <c r="O248" s="19">
        <f t="shared" si="26"/>
        <v>1187801.8555796156</v>
      </c>
      <c r="P248" s="19">
        <f t="shared" si="27"/>
        <v>133820470.12423798</v>
      </c>
    </row>
    <row r="249" spans="3:16" x14ac:dyDescent="0.3">
      <c r="C249" s="2">
        <v>240</v>
      </c>
      <c r="D249" s="2">
        <v>1.53041</v>
      </c>
      <c r="E249" s="2">
        <v>1.17506</v>
      </c>
      <c r="F249" s="2">
        <v>7.8221999999999996E-3</v>
      </c>
      <c r="G249" s="2">
        <f t="shared" si="21"/>
        <v>0.11958999999999986</v>
      </c>
      <c r="H249" s="2">
        <f t="shared" si="21"/>
        <v>1.9589999999999996E-2</v>
      </c>
      <c r="I249" s="2">
        <f t="shared" si="22"/>
        <v>0</v>
      </c>
      <c r="J249" s="2">
        <f t="shared" si="22"/>
        <v>0</v>
      </c>
      <c r="K249" s="2">
        <f t="shared" si="23"/>
        <v>6.7780000000000097E-4</v>
      </c>
      <c r="L249" s="2">
        <f t="shared" si="23"/>
        <v>1.7780000000000053E-4</v>
      </c>
      <c r="M249" s="19">
        <f t="shared" si="24"/>
        <v>6986299.8985365974</v>
      </c>
      <c r="N249" s="2">
        <f t="shared" si="25"/>
        <v>120650000</v>
      </c>
      <c r="O249" s="19">
        <f t="shared" si="26"/>
        <v>1187801.8555796156</v>
      </c>
      <c r="P249" s="19">
        <f t="shared" si="27"/>
        <v>126448498.04295698</v>
      </c>
    </row>
    <row r="250" spans="3:16" x14ac:dyDescent="0.3">
      <c r="C250" s="2">
        <v>241</v>
      </c>
      <c r="D250" s="2">
        <v>1.82253</v>
      </c>
      <c r="E250" s="2">
        <v>1.2497799999999999</v>
      </c>
      <c r="F250" s="2">
        <v>7.8651999999999993E-3</v>
      </c>
      <c r="G250" s="2">
        <f t="shared" si="21"/>
        <v>0</v>
      </c>
      <c r="H250" s="2">
        <f t="shared" si="21"/>
        <v>0</v>
      </c>
      <c r="I250" s="2">
        <f t="shared" si="22"/>
        <v>0</v>
      </c>
      <c r="J250" s="2">
        <f t="shared" si="22"/>
        <v>0</v>
      </c>
      <c r="K250" s="2">
        <f t="shared" si="23"/>
        <v>6.3480000000000134E-4</v>
      </c>
      <c r="L250" s="2">
        <f t="shared" si="23"/>
        <v>1.3480000000000089E-4</v>
      </c>
      <c r="M250" s="19">
        <f t="shared" si="24"/>
        <v>1956630.9863756043</v>
      </c>
      <c r="N250" s="2">
        <f t="shared" si="25"/>
        <v>130400400</v>
      </c>
      <c r="O250" s="19">
        <f t="shared" si="26"/>
        <v>1187801.8555796156</v>
      </c>
      <c r="P250" s="19">
        <f t="shared" si="27"/>
        <v>131169229.13079599</v>
      </c>
    </row>
    <row r="251" spans="3:16" x14ac:dyDescent="0.3">
      <c r="C251" s="2">
        <v>242</v>
      </c>
      <c r="D251" s="2">
        <v>1.8584499999999999</v>
      </c>
      <c r="E251" s="2">
        <v>1.3710500000000001</v>
      </c>
      <c r="F251" s="2">
        <v>8.8275000000000003E-3</v>
      </c>
      <c r="G251" s="2">
        <f t="shared" si="21"/>
        <v>0</v>
      </c>
      <c r="H251" s="2">
        <f t="shared" si="21"/>
        <v>0</v>
      </c>
      <c r="I251" s="2">
        <f t="shared" si="22"/>
        <v>0</v>
      </c>
      <c r="J251" s="2">
        <f t="shared" si="22"/>
        <v>0</v>
      </c>
      <c r="K251" s="2">
        <f t="shared" si="23"/>
        <v>0</v>
      </c>
      <c r="L251" s="2">
        <f t="shared" si="23"/>
        <v>0</v>
      </c>
      <c r="M251" s="19">
        <f t="shared" si="24"/>
        <v>0</v>
      </c>
      <c r="N251" s="2">
        <f t="shared" si="25"/>
        <v>141031500</v>
      </c>
      <c r="O251" s="19">
        <f t="shared" si="26"/>
        <v>1187801.8555796156</v>
      </c>
      <c r="P251" s="19">
        <f t="shared" si="27"/>
        <v>139843698.14442039</v>
      </c>
    </row>
    <row r="252" spans="3:16" x14ac:dyDescent="0.3">
      <c r="C252" s="2">
        <v>243</v>
      </c>
      <c r="D252" s="2">
        <v>1.50004</v>
      </c>
      <c r="E252" s="2">
        <v>1.19479</v>
      </c>
      <c r="F252" s="2">
        <v>8.4960999999999995E-3</v>
      </c>
      <c r="G252" s="2">
        <f t="shared" si="21"/>
        <v>0.14995999999999987</v>
      </c>
      <c r="H252" s="2">
        <f t="shared" si="21"/>
        <v>4.9960000000000004E-2</v>
      </c>
      <c r="I252" s="2">
        <f t="shared" si="22"/>
        <v>0</v>
      </c>
      <c r="J252" s="2">
        <f t="shared" si="22"/>
        <v>0</v>
      </c>
      <c r="K252" s="2">
        <f t="shared" si="23"/>
        <v>3.9000000000011248E-6</v>
      </c>
      <c r="L252" s="2">
        <f t="shared" si="23"/>
        <v>0</v>
      </c>
      <c r="M252" s="19">
        <f t="shared" si="24"/>
        <v>6710785.4907088988</v>
      </c>
      <c r="N252" s="2">
        <f t="shared" si="25"/>
        <v>123724700</v>
      </c>
      <c r="O252" s="19">
        <f t="shared" si="26"/>
        <v>1187801.8555796156</v>
      </c>
      <c r="P252" s="19">
        <f t="shared" si="27"/>
        <v>129247683.63512929</v>
      </c>
    </row>
    <row r="253" spans="3:16" x14ac:dyDescent="0.3">
      <c r="C253" s="2">
        <v>244</v>
      </c>
      <c r="D253" s="2">
        <v>1.62317</v>
      </c>
      <c r="E253" s="2">
        <v>1.23661</v>
      </c>
      <c r="F253" s="2">
        <v>8.8199000000000003E-3</v>
      </c>
      <c r="G253" s="2">
        <f t="shared" si="21"/>
        <v>2.6829999999999909E-2</v>
      </c>
      <c r="H253" s="2">
        <f t="shared" si="21"/>
        <v>0</v>
      </c>
      <c r="I253" s="2">
        <f t="shared" si="22"/>
        <v>0</v>
      </c>
      <c r="J253" s="2">
        <f t="shared" si="22"/>
        <v>0</v>
      </c>
      <c r="K253" s="2">
        <f t="shared" si="23"/>
        <v>0</v>
      </c>
      <c r="L253" s="2">
        <f t="shared" si="23"/>
        <v>0</v>
      </c>
      <c r="M253" s="19">
        <f t="shared" si="24"/>
        <v>1001247.6547899966</v>
      </c>
      <c r="N253" s="2">
        <f t="shared" si="25"/>
        <v>129573500</v>
      </c>
      <c r="O253" s="19">
        <f t="shared" si="26"/>
        <v>1187801.8555796156</v>
      </c>
      <c r="P253" s="19">
        <f t="shared" si="27"/>
        <v>129386945.79921038</v>
      </c>
    </row>
    <row r="254" spans="3:16" x14ac:dyDescent="0.3">
      <c r="C254" s="2">
        <v>245</v>
      </c>
      <c r="D254" s="2">
        <v>1.5796399999999999</v>
      </c>
      <c r="E254" s="2">
        <v>1.1983600000000001</v>
      </c>
      <c r="F254" s="2">
        <v>8.7090999999999991E-3</v>
      </c>
      <c r="G254" s="2">
        <f t="shared" si="21"/>
        <v>7.0359999999999978E-2</v>
      </c>
      <c r="H254" s="2">
        <f t="shared" si="21"/>
        <v>0</v>
      </c>
      <c r="I254" s="2">
        <f t="shared" si="22"/>
        <v>0</v>
      </c>
      <c r="J254" s="2">
        <f t="shared" si="22"/>
        <v>0</v>
      </c>
      <c r="K254" s="2">
        <f t="shared" si="23"/>
        <v>0</v>
      </c>
      <c r="L254" s="2">
        <f t="shared" si="23"/>
        <v>0</v>
      </c>
      <c r="M254" s="19">
        <f t="shared" si="24"/>
        <v>2625709.4666799991</v>
      </c>
      <c r="N254" s="2">
        <f t="shared" si="25"/>
        <v>126347200</v>
      </c>
      <c r="O254" s="19">
        <f t="shared" si="26"/>
        <v>1187801.8555796156</v>
      </c>
      <c r="P254" s="19">
        <f t="shared" si="27"/>
        <v>127785107.61110039</v>
      </c>
    </row>
    <row r="255" spans="3:16" x14ac:dyDescent="0.3">
      <c r="C255" s="2">
        <v>246</v>
      </c>
      <c r="D255" s="2">
        <v>1.39429</v>
      </c>
      <c r="E255" s="2">
        <v>1.08026</v>
      </c>
      <c r="F255" s="2">
        <v>8.9108E-3</v>
      </c>
      <c r="G255" s="2">
        <f t="shared" si="21"/>
        <v>0.25570999999999988</v>
      </c>
      <c r="H255" s="2">
        <f t="shared" si="21"/>
        <v>0.15571000000000002</v>
      </c>
      <c r="I255" s="2">
        <f t="shared" si="22"/>
        <v>6.9739999999999913E-2</v>
      </c>
      <c r="J255" s="2">
        <f t="shared" si="22"/>
        <v>1.9740000000000091E-2</v>
      </c>
      <c r="K255" s="2">
        <f t="shared" si="23"/>
        <v>0</v>
      </c>
      <c r="L255" s="2">
        <f t="shared" si="23"/>
        <v>0</v>
      </c>
      <c r="M255" s="19">
        <f t="shared" si="24"/>
        <v>12979028.171469996</v>
      </c>
      <c r="N255" s="2">
        <f t="shared" si="25"/>
        <v>117542000</v>
      </c>
      <c r="O255" s="19">
        <f t="shared" si="26"/>
        <v>1187801.8555796156</v>
      </c>
      <c r="P255" s="19">
        <f t="shared" si="27"/>
        <v>129333226.31589039</v>
      </c>
    </row>
    <row r="256" spans="3:16" x14ac:dyDescent="0.3">
      <c r="C256" s="2">
        <v>247</v>
      </c>
      <c r="D256" s="2">
        <v>1.63723</v>
      </c>
      <c r="E256" s="2">
        <v>1.1958200000000001</v>
      </c>
      <c r="F256" s="2">
        <v>9.5162000000000007E-3</v>
      </c>
      <c r="G256" s="2">
        <f t="shared" si="21"/>
        <v>1.2769999999999948E-2</v>
      </c>
      <c r="H256" s="2">
        <f t="shared" si="21"/>
        <v>0</v>
      </c>
      <c r="I256" s="2">
        <f t="shared" si="22"/>
        <v>0</v>
      </c>
      <c r="J256" s="2">
        <f t="shared" si="22"/>
        <v>0</v>
      </c>
      <c r="K256" s="2">
        <f t="shared" si="23"/>
        <v>0</v>
      </c>
      <c r="L256" s="2">
        <f t="shared" si="23"/>
        <v>0</v>
      </c>
      <c r="M256" s="19">
        <f t="shared" si="24"/>
        <v>476553.58000999806</v>
      </c>
      <c r="N256" s="2">
        <f t="shared" si="25"/>
        <v>130600400</v>
      </c>
      <c r="O256" s="19">
        <f t="shared" si="26"/>
        <v>1187801.8555796156</v>
      </c>
      <c r="P256" s="19">
        <f t="shared" si="27"/>
        <v>129889151.72443038</v>
      </c>
    </row>
    <row r="257" spans="3:16" x14ac:dyDescent="0.3">
      <c r="C257" s="2">
        <v>248</v>
      </c>
      <c r="D257" s="2">
        <v>1.5314700000000001</v>
      </c>
      <c r="E257" s="2">
        <v>1.1329899999999999</v>
      </c>
      <c r="F257" s="2">
        <v>8.9511E-3</v>
      </c>
      <c r="G257" s="2">
        <f t="shared" si="21"/>
        <v>0.1185299999999998</v>
      </c>
      <c r="H257" s="2">
        <f t="shared" si="21"/>
        <v>1.8529999999999935E-2</v>
      </c>
      <c r="I257" s="2">
        <f t="shared" si="22"/>
        <v>1.700999999999997E-2</v>
      </c>
      <c r="J257" s="2">
        <f t="shared" si="22"/>
        <v>0</v>
      </c>
      <c r="K257" s="2">
        <f t="shared" si="23"/>
        <v>0</v>
      </c>
      <c r="L257" s="2">
        <f t="shared" si="23"/>
        <v>0</v>
      </c>
      <c r="M257" s="19">
        <f t="shared" si="24"/>
        <v>4832269.7207399914</v>
      </c>
      <c r="N257" s="2">
        <f t="shared" si="25"/>
        <v>123083300</v>
      </c>
      <c r="O257" s="19">
        <f t="shared" si="26"/>
        <v>1187801.8555796156</v>
      </c>
      <c r="P257" s="19">
        <f t="shared" si="27"/>
        <v>126727767.86516038</v>
      </c>
    </row>
    <row r="258" spans="3:16" x14ac:dyDescent="0.3">
      <c r="C258" s="2">
        <v>249</v>
      </c>
      <c r="D258" s="2">
        <v>1.66133</v>
      </c>
      <c r="E258" s="2">
        <v>1.3225199999999999</v>
      </c>
      <c r="F258" s="2">
        <v>8.4046999999999993E-3</v>
      </c>
      <c r="G258" s="2">
        <f t="shared" si="21"/>
        <v>0</v>
      </c>
      <c r="H258" s="2">
        <f t="shared" si="21"/>
        <v>0</v>
      </c>
      <c r="I258" s="2">
        <f t="shared" si="22"/>
        <v>0</v>
      </c>
      <c r="J258" s="2">
        <f t="shared" si="22"/>
        <v>0</v>
      </c>
      <c r="K258" s="2">
        <f t="shared" si="23"/>
        <v>9.5300000000001286E-5</v>
      </c>
      <c r="L258" s="2">
        <f t="shared" si="23"/>
        <v>0</v>
      </c>
      <c r="M258" s="19">
        <f t="shared" si="24"/>
        <v>292598.68951030396</v>
      </c>
      <c r="N258" s="2">
        <f t="shared" si="25"/>
        <v>132971400</v>
      </c>
      <c r="O258" s="19">
        <f t="shared" si="26"/>
        <v>1187801.8555796156</v>
      </c>
      <c r="P258" s="19">
        <f t="shared" si="27"/>
        <v>132076196.83393069</v>
      </c>
    </row>
    <row r="259" spans="3:16" x14ac:dyDescent="0.3">
      <c r="C259" s="2">
        <v>250</v>
      </c>
      <c r="D259" s="2">
        <v>1.7109300000000001</v>
      </c>
      <c r="E259" s="2">
        <v>1.1965300000000001</v>
      </c>
      <c r="F259" s="2">
        <v>9.2163000000000002E-3</v>
      </c>
      <c r="G259" s="2">
        <f t="shared" si="21"/>
        <v>0</v>
      </c>
      <c r="H259" s="2">
        <f t="shared" si="21"/>
        <v>0</v>
      </c>
      <c r="I259" s="2">
        <f t="shared" si="22"/>
        <v>0</v>
      </c>
      <c r="J259" s="2">
        <f t="shared" si="22"/>
        <v>0</v>
      </c>
      <c r="K259" s="2">
        <f t="shared" si="23"/>
        <v>0</v>
      </c>
      <c r="L259" s="2">
        <f t="shared" si="23"/>
        <v>0</v>
      </c>
      <c r="M259" s="19">
        <f t="shared" si="24"/>
        <v>0</v>
      </c>
      <c r="N259" s="2">
        <f t="shared" si="25"/>
        <v>130910300</v>
      </c>
      <c r="O259" s="19">
        <f t="shared" si="26"/>
        <v>1187801.8555796156</v>
      </c>
      <c r="P259" s="19">
        <f t="shared" si="27"/>
        <v>129722498.14442039</v>
      </c>
    </row>
    <row r="260" spans="3:16" x14ac:dyDescent="0.3">
      <c r="C260" s="2">
        <v>251</v>
      </c>
      <c r="D260" s="2">
        <v>1.6747399999999999</v>
      </c>
      <c r="E260" s="2">
        <v>1.26902</v>
      </c>
      <c r="F260" s="2">
        <v>8.8800000000000007E-3</v>
      </c>
      <c r="G260" s="2">
        <f t="shared" si="21"/>
        <v>0</v>
      </c>
      <c r="H260" s="2">
        <f t="shared" si="21"/>
        <v>0</v>
      </c>
      <c r="I260" s="2">
        <f t="shared" si="22"/>
        <v>0</v>
      </c>
      <c r="J260" s="2">
        <f t="shared" si="22"/>
        <v>0</v>
      </c>
      <c r="K260" s="2">
        <f t="shared" si="23"/>
        <v>0</v>
      </c>
      <c r="L260" s="2">
        <f t="shared" si="23"/>
        <v>0</v>
      </c>
      <c r="M260" s="19">
        <f t="shared" si="24"/>
        <v>0</v>
      </c>
      <c r="N260" s="2">
        <f t="shared" si="25"/>
        <v>132465800</v>
      </c>
      <c r="O260" s="19">
        <f t="shared" si="26"/>
        <v>1187801.8555796156</v>
      </c>
      <c r="P260" s="19">
        <f t="shared" si="27"/>
        <v>131277998.14442039</v>
      </c>
    </row>
    <row r="261" spans="3:16" x14ac:dyDescent="0.3">
      <c r="C261" s="2">
        <v>252</v>
      </c>
      <c r="D261" s="2">
        <v>1.9376899999999999</v>
      </c>
      <c r="E261" s="2">
        <v>1.47235</v>
      </c>
      <c r="F261" s="2">
        <v>9.5110999999999998E-3</v>
      </c>
      <c r="G261" s="2">
        <f t="shared" si="21"/>
        <v>0</v>
      </c>
      <c r="H261" s="2">
        <f t="shared" si="21"/>
        <v>0</v>
      </c>
      <c r="I261" s="2">
        <f t="shared" si="22"/>
        <v>0</v>
      </c>
      <c r="J261" s="2">
        <f t="shared" si="22"/>
        <v>0</v>
      </c>
      <c r="K261" s="2">
        <f t="shared" si="23"/>
        <v>0</v>
      </c>
      <c r="L261" s="2">
        <f t="shared" si="23"/>
        <v>0</v>
      </c>
      <c r="M261" s="19">
        <f t="shared" si="24"/>
        <v>0</v>
      </c>
      <c r="N261" s="2">
        <f t="shared" si="25"/>
        <v>150415700</v>
      </c>
      <c r="O261" s="19">
        <f t="shared" si="26"/>
        <v>1187801.8555796156</v>
      </c>
      <c r="P261" s="19">
        <f t="shared" si="27"/>
        <v>149227898.14442039</v>
      </c>
    </row>
    <row r="262" spans="3:16" x14ac:dyDescent="0.3">
      <c r="C262" s="2">
        <v>253</v>
      </c>
      <c r="D262" s="2">
        <v>1.5263800000000001</v>
      </c>
      <c r="E262" s="2">
        <v>1.08203</v>
      </c>
      <c r="F262" s="2">
        <v>7.8855000000000001E-3</v>
      </c>
      <c r="G262" s="2">
        <f t="shared" si="21"/>
        <v>0.12361999999999984</v>
      </c>
      <c r="H262" s="2">
        <f t="shared" si="21"/>
        <v>2.3619999999999974E-2</v>
      </c>
      <c r="I262" s="2">
        <f t="shared" si="22"/>
        <v>6.7969999999999864E-2</v>
      </c>
      <c r="J262" s="2">
        <f t="shared" si="22"/>
        <v>1.7970000000000041E-2</v>
      </c>
      <c r="K262" s="2">
        <f t="shared" si="23"/>
        <v>6.1450000000000046E-4</v>
      </c>
      <c r="L262" s="2">
        <f t="shared" si="23"/>
        <v>1.1450000000000002E-4</v>
      </c>
      <c r="M262" s="19">
        <f t="shared" si="24"/>
        <v>7027715.8814064963</v>
      </c>
      <c r="N262" s="2">
        <f t="shared" si="25"/>
        <v>116171100</v>
      </c>
      <c r="O262" s="19">
        <f t="shared" si="26"/>
        <v>1187801.8555796156</v>
      </c>
      <c r="P262" s="19">
        <f t="shared" si="27"/>
        <v>122011014.02582689</v>
      </c>
    </row>
    <row r="263" spans="3:16" x14ac:dyDescent="0.3">
      <c r="C263" s="2">
        <v>254</v>
      </c>
      <c r="D263" s="2">
        <v>1.70584</v>
      </c>
      <c r="E263" s="2">
        <v>1.1752899999999999</v>
      </c>
      <c r="F263" s="2">
        <v>7.5230999999999996E-3</v>
      </c>
      <c r="G263" s="2">
        <f t="shared" si="21"/>
        <v>0</v>
      </c>
      <c r="H263" s="2">
        <f t="shared" si="21"/>
        <v>0</v>
      </c>
      <c r="I263" s="2">
        <f t="shared" si="22"/>
        <v>0</v>
      </c>
      <c r="J263" s="2">
        <f t="shared" si="22"/>
        <v>0</v>
      </c>
      <c r="K263" s="2">
        <f t="shared" si="23"/>
        <v>9.7690000000000103E-4</v>
      </c>
      <c r="L263" s="2">
        <f t="shared" si="23"/>
        <v>4.7690000000000059E-4</v>
      </c>
      <c r="M263" s="19">
        <f t="shared" si="24"/>
        <v>3026291.6814093031</v>
      </c>
      <c r="N263" s="2">
        <f t="shared" si="25"/>
        <v>122973700</v>
      </c>
      <c r="O263" s="19">
        <f t="shared" si="26"/>
        <v>1187801.8555796156</v>
      </c>
      <c r="P263" s="19">
        <f t="shared" si="27"/>
        <v>124812189.82582968</v>
      </c>
    </row>
    <row r="264" spans="3:16" x14ac:dyDescent="0.3">
      <c r="C264" s="2">
        <v>255</v>
      </c>
      <c r="D264" s="2">
        <v>1.73848</v>
      </c>
      <c r="E264" s="2">
        <v>1.24932</v>
      </c>
      <c r="F264" s="2">
        <v>1.0581999999999999E-2</v>
      </c>
      <c r="G264" s="2">
        <f t="shared" si="21"/>
        <v>0</v>
      </c>
      <c r="H264" s="2">
        <f t="shared" si="21"/>
        <v>0</v>
      </c>
      <c r="I264" s="2">
        <f t="shared" si="22"/>
        <v>0</v>
      </c>
      <c r="J264" s="2">
        <f t="shared" si="22"/>
        <v>0</v>
      </c>
      <c r="K264" s="2">
        <f t="shared" si="23"/>
        <v>0</v>
      </c>
      <c r="L264" s="2">
        <f t="shared" si="23"/>
        <v>0</v>
      </c>
      <c r="M264" s="19">
        <f t="shared" si="24"/>
        <v>0</v>
      </c>
      <c r="N264" s="2">
        <f t="shared" si="25"/>
        <v>139563600</v>
      </c>
      <c r="O264" s="19">
        <f t="shared" si="26"/>
        <v>1187801.8555796156</v>
      </c>
      <c r="P264" s="19">
        <f t="shared" si="27"/>
        <v>138375798.14442039</v>
      </c>
    </row>
    <row r="265" spans="3:16" x14ac:dyDescent="0.3">
      <c r="C265" s="2">
        <v>256</v>
      </c>
      <c r="D265" s="2">
        <v>1.6820200000000001</v>
      </c>
      <c r="E265" s="2">
        <v>1.2053700000000001</v>
      </c>
      <c r="F265" s="2">
        <v>8.4688999999999997E-3</v>
      </c>
      <c r="G265" s="2">
        <f t="shared" si="21"/>
        <v>0</v>
      </c>
      <c r="H265" s="2">
        <f t="shared" si="21"/>
        <v>0</v>
      </c>
      <c r="I265" s="2">
        <f t="shared" si="22"/>
        <v>0</v>
      </c>
      <c r="J265" s="2">
        <f t="shared" si="22"/>
        <v>0</v>
      </c>
      <c r="K265" s="2">
        <f t="shared" si="23"/>
        <v>3.1100000000000919E-5</v>
      </c>
      <c r="L265" s="2">
        <f t="shared" si="23"/>
        <v>0</v>
      </c>
      <c r="M265" s="19">
        <f t="shared" si="24"/>
        <v>95486.036136102819</v>
      </c>
      <c r="N265" s="2">
        <f t="shared" si="25"/>
        <v>127784500</v>
      </c>
      <c r="O265" s="19">
        <f t="shared" si="26"/>
        <v>1187801.8555796156</v>
      </c>
      <c r="P265" s="19">
        <f t="shared" si="27"/>
        <v>126692184.18055649</v>
      </c>
    </row>
    <row r="266" spans="3:16" x14ac:dyDescent="0.3">
      <c r="C266" s="2">
        <v>257</v>
      </c>
      <c r="D266" s="2">
        <v>1.9835100000000001</v>
      </c>
      <c r="E266" s="2">
        <v>1.4323900000000001</v>
      </c>
      <c r="F266" s="2">
        <v>1.0142999999999999E-2</v>
      </c>
      <c r="G266" s="2">
        <f t="shared" si="21"/>
        <v>0</v>
      </c>
      <c r="H266" s="2">
        <f t="shared" si="21"/>
        <v>0</v>
      </c>
      <c r="I266" s="2">
        <f t="shared" si="22"/>
        <v>0</v>
      </c>
      <c r="J266" s="2">
        <f t="shared" si="22"/>
        <v>0</v>
      </c>
      <c r="K266" s="2">
        <f t="shared" si="23"/>
        <v>0</v>
      </c>
      <c r="L266" s="2">
        <f t="shared" si="23"/>
        <v>0</v>
      </c>
      <c r="M266" s="19">
        <f t="shared" si="24"/>
        <v>0</v>
      </c>
      <c r="N266" s="2">
        <f t="shared" si="25"/>
        <v>151861700</v>
      </c>
      <c r="O266" s="19">
        <f t="shared" si="26"/>
        <v>1187801.8555796156</v>
      </c>
      <c r="P266" s="19">
        <f t="shared" si="27"/>
        <v>150673898.14442039</v>
      </c>
    </row>
    <row r="267" spans="3:16" x14ac:dyDescent="0.3">
      <c r="C267" s="2">
        <v>258</v>
      </c>
      <c r="D267" s="2">
        <v>1.79247</v>
      </c>
      <c r="E267" s="2">
        <v>1.3698900000000001</v>
      </c>
      <c r="F267" s="2">
        <v>1.128E-2</v>
      </c>
      <c r="G267" s="2">
        <f t="shared" ref="G267:H330" si="28">IF($D267&lt;G$9,G$9-$D267,0)</f>
        <v>0</v>
      </c>
      <c r="H267" s="2">
        <f t="shared" si="28"/>
        <v>0</v>
      </c>
      <c r="I267" s="2">
        <f t="shared" ref="I267:J330" si="29">IF($E267&lt;I$9,I$9-$E267,0)</f>
        <v>0</v>
      </c>
      <c r="J267" s="2">
        <f t="shared" si="29"/>
        <v>0</v>
      </c>
      <c r="K267" s="2">
        <f t="shared" ref="K267:L330" si="30">IF($F267&lt;K$9,K$9-$F267,0)</f>
        <v>0</v>
      </c>
      <c r="L267" s="2">
        <f t="shared" si="30"/>
        <v>0</v>
      </c>
      <c r="M267" s="19">
        <f t="shared" ref="M267:M330" si="31">SUMPRODUCT($G$5:$L$5,G267:L267)</f>
        <v>0</v>
      </c>
      <c r="N267" s="2">
        <f t="shared" ref="N267:N330" si="32">SUMPRODUCT(D267:F267,$D$6:$F$6)</f>
        <v>149463900</v>
      </c>
      <c r="O267" s="19">
        <f t="shared" ref="O267:O330" si="33">$I$3</f>
        <v>1187801.8555796156</v>
      </c>
      <c r="P267" s="19">
        <f t="shared" ref="P267:P330" si="34">N267+M267-O267</f>
        <v>148276098.14442039</v>
      </c>
    </row>
    <row r="268" spans="3:16" x14ac:dyDescent="0.3">
      <c r="C268" s="2">
        <v>259</v>
      </c>
      <c r="D268" s="2">
        <v>1.66883</v>
      </c>
      <c r="E268" s="2">
        <v>1.27081</v>
      </c>
      <c r="F268" s="2">
        <v>9.2280999999999995E-3</v>
      </c>
      <c r="G268" s="2">
        <f t="shared" si="28"/>
        <v>0</v>
      </c>
      <c r="H268" s="2">
        <f t="shared" si="28"/>
        <v>0</v>
      </c>
      <c r="I268" s="2">
        <f t="shared" si="29"/>
        <v>0</v>
      </c>
      <c r="J268" s="2">
        <f t="shared" si="29"/>
        <v>0</v>
      </c>
      <c r="K268" s="2">
        <f t="shared" si="30"/>
        <v>0</v>
      </c>
      <c r="L268" s="2">
        <f t="shared" si="30"/>
        <v>0</v>
      </c>
      <c r="M268" s="19">
        <f t="shared" si="31"/>
        <v>0</v>
      </c>
      <c r="N268" s="2">
        <f t="shared" si="32"/>
        <v>133829500</v>
      </c>
      <c r="O268" s="19">
        <f t="shared" si="33"/>
        <v>1187801.8555796156</v>
      </c>
      <c r="P268" s="19">
        <f t="shared" si="34"/>
        <v>132641698.14442039</v>
      </c>
    </row>
    <row r="269" spans="3:16" x14ac:dyDescent="0.3">
      <c r="C269" s="2">
        <v>260</v>
      </c>
      <c r="D269" s="2">
        <v>1.67961</v>
      </c>
      <c r="E269" s="2">
        <v>1.2470300000000001</v>
      </c>
      <c r="F269" s="2">
        <v>9.1383999999999996E-3</v>
      </c>
      <c r="G269" s="2">
        <f t="shared" si="28"/>
        <v>0</v>
      </c>
      <c r="H269" s="2">
        <f t="shared" si="28"/>
        <v>0</v>
      </c>
      <c r="I269" s="2">
        <f t="shared" si="29"/>
        <v>0</v>
      </c>
      <c r="J269" s="2">
        <f t="shared" si="29"/>
        <v>0</v>
      </c>
      <c r="K269" s="2">
        <f t="shared" si="30"/>
        <v>0</v>
      </c>
      <c r="L269" s="2">
        <f t="shared" si="30"/>
        <v>0</v>
      </c>
      <c r="M269" s="19">
        <f t="shared" si="31"/>
        <v>0</v>
      </c>
      <c r="N269" s="2">
        <f t="shared" si="32"/>
        <v>132497300</v>
      </c>
      <c r="O269" s="19">
        <f t="shared" si="33"/>
        <v>1187801.8555796156</v>
      </c>
      <c r="P269" s="19">
        <f t="shared" si="34"/>
        <v>131309498.14442039</v>
      </c>
    </row>
    <row r="270" spans="3:16" x14ac:dyDescent="0.3">
      <c r="C270" s="2">
        <v>261</v>
      </c>
      <c r="D270" s="2">
        <v>1.5605500000000001</v>
      </c>
      <c r="E270" s="2">
        <v>1.15771</v>
      </c>
      <c r="F270" s="2">
        <v>8.2564000000000005E-3</v>
      </c>
      <c r="G270" s="2">
        <f t="shared" si="28"/>
        <v>8.9449999999999807E-2</v>
      </c>
      <c r="H270" s="2">
        <f t="shared" si="28"/>
        <v>0</v>
      </c>
      <c r="I270" s="2">
        <f t="shared" si="29"/>
        <v>0</v>
      </c>
      <c r="J270" s="2">
        <f t="shared" si="29"/>
        <v>0</v>
      </c>
      <c r="K270" s="2">
        <f t="shared" si="30"/>
        <v>2.4360000000000007E-4</v>
      </c>
      <c r="L270" s="2">
        <f t="shared" si="30"/>
        <v>0</v>
      </c>
      <c r="M270" s="19">
        <f t="shared" si="31"/>
        <v>4086036.931073593</v>
      </c>
      <c r="N270" s="2">
        <f t="shared" si="32"/>
        <v>122122100</v>
      </c>
      <c r="O270" s="19">
        <f t="shared" si="33"/>
        <v>1187801.8555796156</v>
      </c>
      <c r="P270" s="19">
        <f t="shared" si="34"/>
        <v>125020335.07549398</v>
      </c>
    </row>
    <row r="271" spans="3:16" x14ac:dyDescent="0.3">
      <c r="C271" s="2">
        <v>262</v>
      </c>
      <c r="D271" s="2">
        <v>1.6868300000000001</v>
      </c>
      <c r="E271" s="2">
        <v>1.2213099999999999</v>
      </c>
      <c r="F271" s="2">
        <v>1.0812E-2</v>
      </c>
      <c r="G271" s="2">
        <f t="shared" si="28"/>
        <v>0</v>
      </c>
      <c r="H271" s="2">
        <f t="shared" si="28"/>
        <v>0</v>
      </c>
      <c r="I271" s="2">
        <f t="shared" si="29"/>
        <v>0</v>
      </c>
      <c r="J271" s="2">
        <f t="shared" si="29"/>
        <v>0</v>
      </c>
      <c r="K271" s="2">
        <f t="shared" si="30"/>
        <v>0</v>
      </c>
      <c r="L271" s="2">
        <f t="shared" si="30"/>
        <v>0</v>
      </c>
      <c r="M271" s="19">
        <f t="shared" si="31"/>
        <v>0</v>
      </c>
      <c r="N271" s="2">
        <f t="shared" si="32"/>
        <v>138050100</v>
      </c>
      <c r="O271" s="19">
        <f t="shared" si="33"/>
        <v>1187801.8555796156</v>
      </c>
      <c r="P271" s="19">
        <f t="shared" si="34"/>
        <v>136862298.14442039</v>
      </c>
    </row>
    <row r="272" spans="3:16" x14ac:dyDescent="0.3">
      <c r="C272" s="2">
        <v>263</v>
      </c>
      <c r="D272" s="2">
        <v>1.7831699999999999</v>
      </c>
      <c r="E272" s="2">
        <v>1.36</v>
      </c>
      <c r="F272" s="2">
        <v>8.8193000000000004E-3</v>
      </c>
      <c r="G272" s="2">
        <f t="shared" si="28"/>
        <v>0</v>
      </c>
      <c r="H272" s="2">
        <f t="shared" si="28"/>
        <v>0</v>
      </c>
      <c r="I272" s="2">
        <f t="shared" si="29"/>
        <v>0</v>
      </c>
      <c r="J272" s="2">
        <f t="shared" si="29"/>
        <v>0</v>
      </c>
      <c r="K272" s="2">
        <f t="shared" si="30"/>
        <v>0</v>
      </c>
      <c r="L272" s="2">
        <f t="shared" si="30"/>
        <v>0</v>
      </c>
      <c r="M272" s="19">
        <f t="shared" si="31"/>
        <v>0</v>
      </c>
      <c r="N272" s="2">
        <f t="shared" si="32"/>
        <v>138940600</v>
      </c>
      <c r="O272" s="19">
        <f t="shared" si="33"/>
        <v>1187801.8555796156</v>
      </c>
      <c r="P272" s="19">
        <f t="shared" si="34"/>
        <v>137752798.14442039</v>
      </c>
    </row>
    <row r="273" spans="3:16" x14ac:dyDescent="0.3">
      <c r="C273" s="2">
        <v>264</v>
      </c>
      <c r="D273" s="2">
        <v>1.8930400000000001</v>
      </c>
      <c r="E273" s="2">
        <v>1.3246899999999999</v>
      </c>
      <c r="F273" s="2">
        <v>8.8409999999999999E-3</v>
      </c>
      <c r="G273" s="2">
        <f t="shared" si="28"/>
        <v>0</v>
      </c>
      <c r="H273" s="2">
        <f t="shared" si="28"/>
        <v>0</v>
      </c>
      <c r="I273" s="2">
        <f t="shared" si="29"/>
        <v>0</v>
      </c>
      <c r="J273" s="2">
        <f t="shared" si="29"/>
        <v>0</v>
      </c>
      <c r="K273" s="2">
        <f t="shared" si="30"/>
        <v>0</v>
      </c>
      <c r="L273" s="2">
        <f t="shared" si="30"/>
        <v>0</v>
      </c>
      <c r="M273" s="19">
        <f t="shared" si="31"/>
        <v>0</v>
      </c>
      <c r="N273" s="2">
        <f t="shared" si="32"/>
        <v>139459300</v>
      </c>
      <c r="O273" s="19">
        <f t="shared" si="33"/>
        <v>1187801.8555796156</v>
      </c>
      <c r="P273" s="19">
        <f t="shared" si="34"/>
        <v>138271498.14442039</v>
      </c>
    </row>
    <row r="274" spans="3:16" x14ac:dyDescent="0.3">
      <c r="C274" s="2">
        <v>265</v>
      </c>
      <c r="D274" s="2">
        <v>1.7808999999999999</v>
      </c>
      <c r="E274" s="2">
        <v>1.29209</v>
      </c>
      <c r="F274" s="2">
        <v>9.7351999999999994E-3</v>
      </c>
      <c r="G274" s="2">
        <f t="shared" si="28"/>
        <v>0</v>
      </c>
      <c r="H274" s="2">
        <f t="shared" si="28"/>
        <v>0</v>
      </c>
      <c r="I274" s="2">
        <f t="shared" si="29"/>
        <v>0</v>
      </c>
      <c r="J274" s="2">
        <f t="shared" si="29"/>
        <v>0</v>
      </c>
      <c r="K274" s="2">
        <f t="shared" si="30"/>
        <v>0</v>
      </c>
      <c r="L274" s="2">
        <f t="shared" si="30"/>
        <v>0</v>
      </c>
      <c r="M274" s="19">
        <f t="shared" si="31"/>
        <v>0</v>
      </c>
      <c r="N274" s="2">
        <f t="shared" si="32"/>
        <v>139163300</v>
      </c>
      <c r="O274" s="19">
        <f t="shared" si="33"/>
        <v>1187801.8555796156</v>
      </c>
      <c r="P274" s="19">
        <f t="shared" si="34"/>
        <v>137975498.14442039</v>
      </c>
    </row>
    <row r="275" spans="3:16" x14ac:dyDescent="0.3">
      <c r="C275" s="2">
        <v>266</v>
      </c>
      <c r="D275" s="2">
        <v>1.4118299999999999</v>
      </c>
      <c r="E275" s="2">
        <v>1.0490200000000001</v>
      </c>
      <c r="F275" s="2">
        <v>6.9017999999999996E-3</v>
      </c>
      <c r="G275" s="2">
        <f t="shared" si="28"/>
        <v>0.23816999999999999</v>
      </c>
      <c r="H275" s="2">
        <f t="shared" si="28"/>
        <v>0.13817000000000013</v>
      </c>
      <c r="I275" s="2">
        <f t="shared" si="29"/>
        <v>0.10097999999999985</v>
      </c>
      <c r="J275" s="2">
        <f t="shared" si="29"/>
        <v>5.0980000000000025E-2</v>
      </c>
      <c r="K275" s="2">
        <f t="shared" si="30"/>
        <v>1.598200000000001E-3</v>
      </c>
      <c r="L275" s="2">
        <f t="shared" si="30"/>
        <v>1.0982000000000006E-3</v>
      </c>
      <c r="M275" s="19">
        <f t="shared" si="31"/>
        <v>16906321.850415409</v>
      </c>
      <c r="N275" s="2">
        <f t="shared" si="32"/>
        <v>108294800</v>
      </c>
      <c r="O275" s="19">
        <f t="shared" si="33"/>
        <v>1187801.8555796156</v>
      </c>
      <c r="P275" s="19">
        <f t="shared" si="34"/>
        <v>124013319.99483579</v>
      </c>
    </row>
    <row r="276" spans="3:16" x14ac:dyDescent="0.3">
      <c r="C276" s="2">
        <v>267</v>
      </c>
      <c r="D276" s="2">
        <v>1.6754599999999999</v>
      </c>
      <c r="E276" s="2">
        <v>1.20513</v>
      </c>
      <c r="F276" s="2">
        <v>8.2711999999999994E-3</v>
      </c>
      <c r="G276" s="2">
        <f t="shared" si="28"/>
        <v>0</v>
      </c>
      <c r="H276" s="2">
        <f t="shared" si="28"/>
        <v>0</v>
      </c>
      <c r="I276" s="2">
        <f t="shared" si="29"/>
        <v>0</v>
      </c>
      <c r="J276" s="2">
        <f t="shared" si="29"/>
        <v>0</v>
      </c>
      <c r="K276" s="2">
        <f t="shared" si="30"/>
        <v>2.2880000000000122E-4</v>
      </c>
      <c r="L276" s="2">
        <f t="shared" si="30"/>
        <v>0</v>
      </c>
      <c r="M276" s="19">
        <f t="shared" si="31"/>
        <v>702482.47806880379</v>
      </c>
      <c r="N276" s="2">
        <f t="shared" si="32"/>
        <v>126850500</v>
      </c>
      <c r="O276" s="19">
        <f t="shared" si="33"/>
        <v>1187801.8555796156</v>
      </c>
      <c r="P276" s="19">
        <f t="shared" si="34"/>
        <v>126365180.62248918</v>
      </c>
    </row>
    <row r="277" spans="3:16" x14ac:dyDescent="0.3">
      <c r="C277" s="2">
        <v>268</v>
      </c>
      <c r="D277" s="2">
        <v>1.6799200000000001</v>
      </c>
      <c r="E277" s="2">
        <v>1.3221700000000001</v>
      </c>
      <c r="F277" s="2">
        <v>1.0173E-2</v>
      </c>
      <c r="G277" s="2">
        <f t="shared" si="28"/>
        <v>0</v>
      </c>
      <c r="H277" s="2">
        <f t="shared" si="28"/>
        <v>0</v>
      </c>
      <c r="I277" s="2">
        <f t="shared" si="29"/>
        <v>0</v>
      </c>
      <c r="J277" s="2">
        <f t="shared" si="29"/>
        <v>0</v>
      </c>
      <c r="K277" s="2">
        <f t="shared" si="30"/>
        <v>0</v>
      </c>
      <c r="L277" s="2">
        <f t="shared" si="30"/>
        <v>0</v>
      </c>
      <c r="M277" s="19">
        <f t="shared" si="31"/>
        <v>0</v>
      </c>
      <c r="N277" s="2">
        <f t="shared" si="32"/>
        <v>140398900</v>
      </c>
      <c r="O277" s="19">
        <f t="shared" si="33"/>
        <v>1187801.8555796156</v>
      </c>
      <c r="P277" s="19">
        <f t="shared" si="34"/>
        <v>139211098.14442039</v>
      </c>
    </row>
    <row r="278" spans="3:16" x14ac:dyDescent="0.3">
      <c r="C278" s="2">
        <v>269</v>
      </c>
      <c r="D278" s="2">
        <v>1.5721799999999999</v>
      </c>
      <c r="E278" s="2">
        <v>1.23793</v>
      </c>
      <c r="F278" s="2">
        <v>8.1621999999999997E-3</v>
      </c>
      <c r="G278" s="2">
        <f t="shared" si="28"/>
        <v>7.782E-2</v>
      </c>
      <c r="H278" s="2">
        <f t="shared" si="28"/>
        <v>0</v>
      </c>
      <c r="I278" s="2">
        <f t="shared" si="29"/>
        <v>0</v>
      </c>
      <c r="J278" s="2">
        <f t="shared" si="29"/>
        <v>0</v>
      </c>
      <c r="K278" s="2">
        <f t="shared" si="30"/>
        <v>3.3780000000000095E-4</v>
      </c>
      <c r="L278" s="2">
        <f t="shared" si="30"/>
        <v>0</v>
      </c>
      <c r="M278" s="19">
        <f t="shared" si="31"/>
        <v>3941247.483787803</v>
      </c>
      <c r="N278" s="2">
        <f t="shared" si="32"/>
        <v>125988900</v>
      </c>
      <c r="O278" s="19">
        <f t="shared" si="33"/>
        <v>1187801.8555796156</v>
      </c>
      <c r="P278" s="19">
        <f t="shared" si="34"/>
        <v>128742345.62820819</v>
      </c>
    </row>
    <row r="279" spans="3:16" x14ac:dyDescent="0.3">
      <c r="C279" s="2">
        <v>270</v>
      </c>
      <c r="D279" s="2">
        <v>1.44591</v>
      </c>
      <c r="E279" s="2">
        <v>1.0845</v>
      </c>
      <c r="F279" s="2">
        <v>7.3119999999999999E-3</v>
      </c>
      <c r="G279" s="2">
        <f t="shared" si="28"/>
        <v>0.20408999999999988</v>
      </c>
      <c r="H279" s="2">
        <f t="shared" si="28"/>
        <v>0.10409000000000002</v>
      </c>
      <c r="I279" s="2">
        <f t="shared" si="29"/>
        <v>6.5499999999999892E-2</v>
      </c>
      <c r="J279" s="2">
        <f t="shared" si="29"/>
        <v>1.5500000000000069E-2</v>
      </c>
      <c r="K279" s="2">
        <f t="shared" si="30"/>
        <v>1.1880000000000007E-3</v>
      </c>
      <c r="L279" s="2">
        <f t="shared" si="30"/>
        <v>6.8800000000000024E-4</v>
      </c>
      <c r="M279" s="19">
        <f t="shared" si="31"/>
        <v>13599802.601725997</v>
      </c>
      <c r="N279" s="2">
        <f t="shared" si="32"/>
        <v>112391200</v>
      </c>
      <c r="O279" s="19">
        <f t="shared" si="33"/>
        <v>1187801.8555796156</v>
      </c>
      <c r="P279" s="19">
        <f t="shared" si="34"/>
        <v>124803200.74614638</v>
      </c>
    </row>
    <row r="280" spans="3:16" x14ac:dyDescent="0.3">
      <c r="C280" s="2">
        <v>271</v>
      </c>
      <c r="D280" s="2">
        <v>1.7635700000000001</v>
      </c>
      <c r="E280" s="2">
        <v>1.27335</v>
      </c>
      <c r="F280" s="2">
        <v>8.9867000000000002E-3</v>
      </c>
      <c r="G280" s="2">
        <f t="shared" si="28"/>
        <v>0</v>
      </c>
      <c r="H280" s="2">
        <f t="shared" si="28"/>
        <v>0</v>
      </c>
      <c r="I280" s="2">
        <f t="shared" si="29"/>
        <v>0</v>
      </c>
      <c r="J280" s="2">
        <f t="shared" si="29"/>
        <v>0</v>
      </c>
      <c r="K280" s="2">
        <f t="shared" si="30"/>
        <v>0</v>
      </c>
      <c r="L280" s="2">
        <f t="shared" si="30"/>
        <v>0</v>
      </c>
      <c r="M280" s="19">
        <f t="shared" si="31"/>
        <v>0</v>
      </c>
      <c r="N280" s="2">
        <f t="shared" si="32"/>
        <v>134885700</v>
      </c>
      <c r="O280" s="19">
        <f t="shared" si="33"/>
        <v>1187801.8555796156</v>
      </c>
      <c r="P280" s="19">
        <f t="shared" si="34"/>
        <v>133697898.14442039</v>
      </c>
    </row>
    <row r="281" spans="3:16" x14ac:dyDescent="0.3">
      <c r="C281" s="2">
        <v>272</v>
      </c>
      <c r="D281" s="2">
        <v>1.7016500000000001</v>
      </c>
      <c r="E281" s="2">
        <v>1.2202</v>
      </c>
      <c r="F281" s="2">
        <v>1.0011000000000001E-2</v>
      </c>
      <c r="G281" s="2">
        <f t="shared" si="28"/>
        <v>0</v>
      </c>
      <c r="H281" s="2">
        <f t="shared" si="28"/>
        <v>0</v>
      </c>
      <c r="I281" s="2">
        <f t="shared" si="29"/>
        <v>0</v>
      </c>
      <c r="J281" s="2">
        <f t="shared" si="29"/>
        <v>0</v>
      </c>
      <c r="K281" s="2">
        <f t="shared" si="30"/>
        <v>0</v>
      </c>
      <c r="L281" s="2">
        <f t="shared" si="30"/>
        <v>0</v>
      </c>
      <c r="M281" s="19">
        <f t="shared" si="31"/>
        <v>0</v>
      </c>
      <c r="N281" s="2">
        <f t="shared" si="32"/>
        <v>135087000</v>
      </c>
      <c r="O281" s="19">
        <f t="shared" si="33"/>
        <v>1187801.8555796156</v>
      </c>
      <c r="P281" s="19">
        <f t="shared" si="34"/>
        <v>133899198.14442039</v>
      </c>
    </row>
    <row r="282" spans="3:16" x14ac:dyDescent="0.3">
      <c r="C282" s="2">
        <v>273</v>
      </c>
      <c r="D282" s="2">
        <v>1.50007</v>
      </c>
      <c r="E282" s="2">
        <v>1.20323</v>
      </c>
      <c r="F282" s="2">
        <v>8.8818000000000005E-3</v>
      </c>
      <c r="G282" s="2">
        <f t="shared" si="28"/>
        <v>0.1499299999999999</v>
      </c>
      <c r="H282" s="2">
        <f t="shared" si="28"/>
        <v>4.993000000000003E-2</v>
      </c>
      <c r="I282" s="2">
        <f t="shared" si="29"/>
        <v>0</v>
      </c>
      <c r="J282" s="2">
        <f t="shared" si="29"/>
        <v>0</v>
      </c>
      <c r="K282" s="2">
        <f t="shared" si="30"/>
        <v>0</v>
      </c>
      <c r="L282" s="2">
        <f t="shared" si="30"/>
        <v>0</v>
      </c>
      <c r="M282" s="19">
        <f t="shared" si="31"/>
        <v>6697029.7382299975</v>
      </c>
      <c r="N282" s="2">
        <f t="shared" si="32"/>
        <v>125690100</v>
      </c>
      <c r="O282" s="19">
        <f t="shared" si="33"/>
        <v>1187801.8555796156</v>
      </c>
      <c r="P282" s="19">
        <f t="shared" si="34"/>
        <v>131199327.88265038</v>
      </c>
    </row>
    <row r="283" spans="3:16" x14ac:dyDescent="0.3">
      <c r="C283" s="2">
        <v>274</v>
      </c>
      <c r="D283" s="2">
        <v>1.68784</v>
      </c>
      <c r="E283" s="2">
        <v>1.37416</v>
      </c>
      <c r="F283" s="2">
        <v>9.6042999999999996E-3</v>
      </c>
      <c r="G283" s="2">
        <f t="shared" si="28"/>
        <v>0</v>
      </c>
      <c r="H283" s="2">
        <f t="shared" si="28"/>
        <v>0</v>
      </c>
      <c r="I283" s="2">
        <f t="shared" si="29"/>
        <v>0</v>
      </c>
      <c r="J283" s="2">
        <f t="shared" si="29"/>
        <v>0</v>
      </c>
      <c r="K283" s="2">
        <f t="shared" si="30"/>
        <v>0</v>
      </c>
      <c r="L283" s="2">
        <f t="shared" si="30"/>
        <v>0</v>
      </c>
      <c r="M283" s="19">
        <f t="shared" si="31"/>
        <v>0</v>
      </c>
      <c r="N283" s="2">
        <f t="shared" si="32"/>
        <v>140882000</v>
      </c>
      <c r="O283" s="19">
        <f t="shared" si="33"/>
        <v>1187801.8555796156</v>
      </c>
      <c r="P283" s="19">
        <f t="shared" si="34"/>
        <v>139694198.14442039</v>
      </c>
    </row>
    <row r="284" spans="3:16" x14ac:dyDescent="0.3">
      <c r="C284" s="2">
        <v>275</v>
      </c>
      <c r="D284" s="2">
        <v>1.5853600000000001</v>
      </c>
      <c r="E284" s="2">
        <v>1.2331399999999999</v>
      </c>
      <c r="F284" s="2">
        <v>8.1431000000000003E-3</v>
      </c>
      <c r="G284" s="2">
        <f t="shared" si="28"/>
        <v>6.4639999999999809E-2</v>
      </c>
      <c r="H284" s="2">
        <f t="shared" si="28"/>
        <v>0</v>
      </c>
      <c r="I284" s="2">
        <f t="shared" si="29"/>
        <v>0</v>
      </c>
      <c r="J284" s="2">
        <f t="shared" si="29"/>
        <v>0</v>
      </c>
      <c r="K284" s="2">
        <f t="shared" si="30"/>
        <v>3.5690000000000027E-4</v>
      </c>
      <c r="L284" s="2">
        <f t="shared" si="30"/>
        <v>0</v>
      </c>
      <c r="M284" s="19">
        <f t="shared" si="31"/>
        <v>3508035.9859718936</v>
      </c>
      <c r="N284" s="2">
        <f t="shared" si="32"/>
        <v>125936600</v>
      </c>
      <c r="O284" s="19">
        <f t="shared" si="33"/>
        <v>1187801.8555796156</v>
      </c>
      <c r="P284" s="19">
        <f t="shared" si="34"/>
        <v>128256834.13039228</v>
      </c>
    </row>
    <row r="285" spans="3:16" x14ac:dyDescent="0.3">
      <c r="C285" s="2">
        <v>276</v>
      </c>
      <c r="D285" s="2">
        <v>1.5454600000000001</v>
      </c>
      <c r="E285" s="2">
        <v>1.07497</v>
      </c>
      <c r="F285" s="2">
        <v>8.3686000000000003E-3</v>
      </c>
      <c r="G285" s="2">
        <f t="shared" si="28"/>
        <v>0.10453999999999986</v>
      </c>
      <c r="H285" s="2">
        <f t="shared" si="28"/>
        <v>4.5399999999999885E-3</v>
      </c>
      <c r="I285" s="2">
        <f t="shared" si="29"/>
        <v>7.502999999999993E-2</v>
      </c>
      <c r="J285" s="2">
        <f t="shared" si="29"/>
        <v>2.5030000000000108E-2</v>
      </c>
      <c r="K285" s="2">
        <f t="shared" si="30"/>
        <v>1.3140000000000027E-4</v>
      </c>
      <c r="L285" s="2">
        <f t="shared" si="30"/>
        <v>0</v>
      </c>
      <c r="M285" s="19">
        <f t="shared" si="31"/>
        <v>4404885.6516113952</v>
      </c>
      <c r="N285" s="2">
        <f t="shared" si="32"/>
        <v>118132100</v>
      </c>
      <c r="O285" s="19">
        <f t="shared" si="33"/>
        <v>1187801.8555796156</v>
      </c>
      <c r="P285" s="19">
        <f t="shared" si="34"/>
        <v>121349183.79603177</v>
      </c>
    </row>
    <row r="286" spans="3:16" x14ac:dyDescent="0.3">
      <c r="C286" s="2">
        <v>277</v>
      </c>
      <c r="D286" s="2">
        <v>1.63565</v>
      </c>
      <c r="E286" s="2">
        <v>1.19614</v>
      </c>
      <c r="F286" s="2">
        <v>8.1890999999999995E-3</v>
      </c>
      <c r="G286" s="2">
        <f t="shared" si="28"/>
        <v>1.4349999999999863E-2</v>
      </c>
      <c r="H286" s="2">
        <f t="shared" si="28"/>
        <v>0</v>
      </c>
      <c r="I286" s="2">
        <f t="shared" si="29"/>
        <v>0</v>
      </c>
      <c r="J286" s="2">
        <f t="shared" si="29"/>
        <v>0</v>
      </c>
      <c r="K286" s="2">
        <f t="shared" si="30"/>
        <v>3.1090000000000111E-4</v>
      </c>
      <c r="L286" s="2">
        <f t="shared" si="30"/>
        <v>0</v>
      </c>
      <c r="M286" s="19">
        <f t="shared" si="31"/>
        <v>1490069.6888558983</v>
      </c>
      <c r="N286" s="2">
        <f t="shared" si="32"/>
        <v>125276400</v>
      </c>
      <c r="O286" s="19">
        <f t="shared" si="33"/>
        <v>1187801.8555796156</v>
      </c>
      <c r="P286" s="19">
        <f t="shared" si="34"/>
        <v>125578667.83327629</v>
      </c>
    </row>
    <row r="287" spans="3:16" x14ac:dyDescent="0.3">
      <c r="C287" s="2">
        <v>278</v>
      </c>
      <c r="D287" s="2">
        <v>1.8572900000000001</v>
      </c>
      <c r="E287" s="2">
        <v>1.23634</v>
      </c>
      <c r="F287" s="2">
        <v>9.6132000000000006E-3</v>
      </c>
      <c r="G287" s="2">
        <f t="shared" si="28"/>
        <v>0</v>
      </c>
      <c r="H287" s="2">
        <f t="shared" si="28"/>
        <v>0</v>
      </c>
      <c r="I287" s="2">
        <f t="shared" si="29"/>
        <v>0</v>
      </c>
      <c r="J287" s="2">
        <f t="shared" si="29"/>
        <v>0</v>
      </c>
      <c r="K287" s="2">
        <f t="shared" si="30"/>
        <v>0</v>
      </c>
      <c r="L287" s="2">
        <f t="shared" si="30"/>
        <v>0</v>
      </c>
      <c r="M287" s="19">
        <f t="shared" si="31"/>
        <v>0</v>
      </c>
      <c r="N287" s="2">
        <f t="shared" si="32"/>
        <v>137415600</v>
      </c>
      <c r="O287" s="19">
        <f t="shared" si="33"/>
        <v>1187801.8555796156</v>
      </c>
      <c r="P287" s="19">
        <f t="shared" si="34"/>
        <v>136227798.14442039</v>
      </c>
    </row>
    <row r="288" spans="3:16" x14ac:dyDescent="0.3">
      <c r="C288" s="2">
        <v>279</v>
      </c>
      <c r="D288" s="2">
        <v>1.69763</v>
      </c>
      <c r="E288" s="2">
        <v>1.26634</v>
      </c>
      <c r="F288" s="2">
        <v>8.4019999999999997E-3</v>
      </c>
      <c r="G288" s="2">
        <f t="shared" si="28"/>
        <v>0</v>
      </c>
      <c r="H288" s="2">
        <f t="shared" si="28"/>
        <v>0</v>
      </c>
      <c r="I288" s="2">
        <f t="shared" si="29"/>
        <v>0</v>
      </c>
      <c r="J288" s="2">
        <f t="shared" si="29"/>
        <v>0</v>
      </c>
      <c r="K288" s="2">
        <f t="shared" si="30"/>
        <v>9.8000000000000864E-5</v>
      </c>
      <c r="L288" s="2">
        <f t="shared" si="30"/>
        <v>0</v>
      </c>
      <c r="M288" s="19">
        <f t="shared" si="31"/>
        <v>300888.47399800265</v>
      </c>
      <c r="N288" s="2">
        <f t="shared" si="32"/>
        <v>130877600</v>
      </c>
      <c r="O288" s="19">
        <f t="shared" si="33"/>
        <v>1187801.8555796156</v>
      </c>
      <c r="P288" s="19">
        <f t="shared" si="34"/>
        <v>129990686.61841838</v>
      </c>
    </row>
    <row r="289" spans="3:16" x14ac:dyDescent="0.3">
      <c r="C289" s="2">
        <v>280</v>
      </c>
      <c r="D289" s="2">
        <v>1.5285899999999999</v>
      </c>
      <c r="E289" s="2">
        <v>1.23485</v>
      </c>
      <c r="F289" s="2">
        <v>8.0315000000000004E-3</v>
      </c>
      <c r="G289" s="2">
        <f t="shared" si="28"/>
        <v>0.12141000000000002</v>
      </c>
      <c r="H289" s="2">
        <f t="shared" si="28"/>
        <v>2.1410000000000151E-2</v>
      </c>
      <c r="I289" s="2">
        <f t="shared" si="29"/>
        <v>0</v>
      </c>
      <c r="J289" s="2">
        <f t="shared" si="29"/>
        <v>0</v>
      </c>
      <c r="K289" s="2">
        <f t="shared" si="30"/>
        <v>4.6850000000000017E-4</v>
      </c>
      <c r="L289" s="2">
        <f t="shared" si="30"/>
        <v>0</v>
      </c>
      <c r="M289" s="19">
        <f t="shared" si="31"/>
        <v>6441734.7516535046</v>
      </c>
      <c r="N289" s="2">
        <f t="shared" si="32"/>
        <v>124440300</v>
      </c>
      <c r="O289" s="19">
        <f t="shared" si="33"/>
        <v>1187801.8555796156</v>
      </c>
      <c r="P289" s="19">
        <f t="shared" si="34"/>
        <v>129694232.89607389</v>
      </c>
    </row>
    <row r="290" spans="3:16" x14ac:dyDescent="0.3">
      <c r="C290" s="2">
        <v>281</v>
      </c>
      <c r="D290" s="2">
        <v>1.8750800000000001</v>
      </c>
      <c r="E290" s="2">
        <v>1.3348100000000001</v>
      </c>
      <c r="F290" s="2">
        <v>9.2688000000000006E-3</v>
      </c>
      <c r="G290" s="2">
        <f t="shared" si="28"/>
        <v>0</v>
      </c>
      <c r="H290" s="2">
        <f t="shared" si="28"/>
        <v>0</v>
      </c>
      <c r="I290" s="2">
        <f t="shared" si="29"/>
        <v>0</v>
      </c>
      <c r="J290" s="2">
        <f t="shared" si="29"/>
        <v>0</v>
      </c>
      <c r="K290" s="2">
        <f t="shared" si="30"/>
        <v>0</v>
      </c>
      <c r="L290" s="2">
        <f t="shared" si="30"/>
        <v>0</v>
      </c>
      <c r="M290" s="19">
        <f t="shared" si="31"/>
        <v>0</v>
      </c>
      <c r="N290" s="2">
        <f t="shared" si="32"/>
        <v>141317300</v>
      </c>
      <c r="O290" s="19">
        <f t="shared" si="33"/>
        <v>1187801.8555796156</v>
      </c>
      <c r="P290" s="19">
        <f t="shared" si="34"/>
        <v>140129498.14442039</v>
      </c>
    </row>
    <row r="291" spans="3:16" x14ac:dyDescent="0.3">
      <c r="C291" s="2">
        <v>282</v>
      </c>
      <c r="D291" s="2">
        <v>1.68482</v>
      </c>
      <c r="E291" s="2">
        <v>1.3300099999999999</v>
      </c>
      <c r="F291" s="2">
        <v>8.9619999999999995E-3</v>
      </c>
      <c r="G291" s="2">
        <f t="shared" si="28"/>
        <v>0</v>
      </c>
      <c r="H291" s="2">
        <f t="shared" si="28"/>
        <v>0</v>
      </c>
      <c r="I291" s="2">
        <f t="shared" si="29"/>
        <v>0</v>
      </c>
      <c r="J291" s="2">
        <f t="shared" si="29"/>
        <v>0</v>
      </c>
      <c r="K291" s="2">
        <f t="shared" si="30"/>
        <v>0</v>
      </c>
      <c r="L291" s="2">
        <f t="shared" si="30"/>
        <v>0</v>
      </c>
      <c r="M291" s="19">
        <f t="shared" si="31"/>
        <v>0</v>
      </c>
      <c r="N291" s="2">
        <f t="shared" si="32"/>
        <v>136044900</v>
      </c>
      <c r="O291" s="19">
        <f t="shared" si="33"/>
        <v>1187801.8555796156</v>
      </c>
      <c r="P291" s="19">
        <f t="shared" si="34"/>
        <v>134857098.14442039</v>
      </c>
    </row>
    <row r="292" spans="3:16" x14ac:dyDescent="0.3">
      <c r="C292" s="2">
        <v>283</v>
      </c>
      <c r="D292" s="2">
        <v>1.76668</v>
      </c>
      <c r="E292" s="2">
        <v>1.28199</v>
      </c>
      <c r="F292" s="2">
        <v>9.2051000000000008E-3</v>
      </c>
      <c r="G292" s="2">
        <f t="shared" si="28"/>
        <v>0</v>
      </c>
      <c r="H292" s="2">
        <f t="shared" si="28"/>
        <v>0</v>
      </c>
      <c r="I292" s="2">
        <f t="shared" si="29"/>
        <v>0</v>
      </c>
      <c r="J292" s="2">
        <f t="shared" si="29"/>
        <v>0</v>
      </c>
      <c r="K292" s="2">
        <f t="shared" si="30"/>
        <v>0</v>
      </c>
      <c r="L292" s="2">
        <f t="shared" si="30"/>
        <v>0</v>
      </c>
      <c r="M292" s="19">
        <f t="shared" si="31"/>
        <v>0</v>
      </c>
      <c r="N292" s="2">
        <f t="shared" si="32"/>
        <v>136253500</v>
      </c>
      <c r="O292" s="19">
        <f t="shared" si="33"/>
        <v>1187801.8555796156</v>
      </c>
      <c r="P292" s="19">
        <f t="shared" si="34"/>
        <v>135065698.14442039</v>
      </c>
    </row>
    <row r="293" spans="3:16" x14ac:dyDescent="0.3">
      <c r="C293" s="2">
        <v>284</v>
      </c>
      <c r="D293" s="2">
        <v>1.50417</v>
      </c>
      <c r="E293" s="2">
        <v>1.11469</v>
      </c>
      <c r="F293" s="2">
        <v>8.2438000000000008E-3</v>
      </c>
      <c r="G293" s="2">
        <f t="shared" si="28"/>
        <v>0.1458299999999999</v>
      </c>
      <c r="H293" s="2">
        <f t="shared" si="28"/>
        <v>4.5830000000000037E-2</v>
      </c>
      <c r="I293" s="2">
        <f t="shared" si="29"/>
        <v>3.5309999999999953E-2</v>
      </c>
      <c r="J293" s="2">
        <f t="shared" si="29"/>
        <v>0</v>
      </c>
      <c r="K293" s="2">
        <f t="shared" si="30"/>
        <v>2.5619999999999983E-4</v>
      </c>
      <c r="L293" s="2">
        <f t="shared" si="30"/>
        <v>0</v>
      </c>
      <c r="M293" s="19">
        <f t="shared" si="31"/>
        <v>7240153.4155061962</v>
      </c>
      <c r="N293" s="2">
        <f t="shared" si="32"/>
        <v>118793100</v>
      </c>
      <c r="O293" s="19">
        <f t="shared" si="33"/>
        <v>1187801.8555796156</v>
      </c>
      <c r="P293" s="19">
        <f t="shared" si="34"/>
        <v>124845451.55992658</v>
      </c>
    </row>
    <row r="294" spans="3:16" x14ac:dyDescent="0.3">
      <c r="C294" s="2">
        <v>285</v>
      </c>
      <c r="D294" s="2">
        <v>1.62642</v>
      </c>
      <c r="E294" s="2">
        <v>1.1967300000000001</v>
      </c>
      <c r="F294" s="2">
        <v>7.9372999999999996E-3</v>
      </c>
      <c r="G294" s="2">
        <f t="shared" si="28"/>
        <v>2.3579999999999934E-2</v>
      </c>
      <c r="H294" s="2">
        <f t="shared" si="28"/>
        <v>0</v>
      </c>
      <c r="I294" s="2">
        <f t="shared" si="29"/>
        <v>0</v>
      </c>
      <c r="J294" s="2">
        <f t="shared" si="29"/>
        <v>0</v>
      </c>
      <c r="K294" s="2">
        <f t="shared" si="30"/>
        <v>5.6270000000000105E-4</v>
      </c>
      <c r="L294" s="2">
        <f t="shared" si="30"/>
        <v>6.2700000000000602E-5</v>
      </c>
      <c r="M294" s="19">
        <f t="shared" si="31"/>
        <v>2611155.8750719009</v>
      </c>
      <c r="N294" s="2">
        <f t="shared" si="32"/>
        <v>124114100</v>
      </c>
      <c r="O294" s="19">
        <f t="shared" si="33"/>
        <v>1187801.8555796156</v>
      </c>
      <c r="P294" s="19">
        <f t="shared" si="34"/>
        <v>125537454.01949228</v>
      </c>
    </row>
    <row r="295" spans="3:16" x14ac:dyDescent="0.3">
      <c r="C295" s="2">
        <v>286</v>
      </c>
      <c r="D295" s="2">
        <v>1.7286300000000001</v>
      </c>
      <c r="E295" s="2">
        <v>1.31762</v>
      </c>
      <c r="F295" s="2">
        <v>1.0369E-2</v>
      </c>
      <c r="G295" s="2">
        <f t="shared" si="28"/>
        <v>0</v>
      </c>
      <c r="H295" s="2">
        <f t="shared" si="28"/>
        <v>0</v>
      </c>
      <c r="I295" s="2">
        <f t="shared" si="29"/>
        <v>0</v>
      </c>
      <c r="J295" s="2">
        <f t="shared" si="29"/>
        <v>0</v>
      </c>
      <c r="K295" s="2">
        <f t="shared" si="30"/>
        <v>0</v>
      </c>
      <c r="L295" s="2">
        <f t="shared" si="30"/>
        <v>0</v>
      </c>
      <c r="M295" s="19">
        <f t="shared" si="31"/>
        <v>0</v>
      </c>
      <c r="N295" s="2">
        <f t="shared" si="32"/>
        <v>141929600</v>
      </c>
      <c r="O295" s="19">
        <f t="shared" si="33"/>
        <v>1187801.8555796156</v>
      </c>
      <c r="P295" s="19">
        <f t="shared" si="34"/>
        <v>140741798.14442039</v>
      </c>
    </row>
    <row r="296" spans="3:16" x14ac:dyDescent="0.3">
      <c r="C296" s="2">
        <v>287</v>
      </c>
      <c r="D296" s="2">
        <v>1.6644600000000001</v>
      </c>
      <c r="E296" s="2">
        <v>1.1879599999999999</v>
      </c>
      <c r="F296" s="2">
        <v>8.2071000000000002E-3</v>
      </c>
      <c r="G296" s="2">
        <f t="shared" si="28"/>
        <v>0</v>
      </c>
      <c r="H296" s="2">
        <f t="shared" si="28"/>
        <v>0</v>
      </c>
      <c r="I296" s="2">
        <f t="shared" si="29"/>
        <v>0</v>
      </c>
      <c r="J296" s="2">
        <f t="shared" si="29"/>
        <v>0</v>
      </c>
      <c r="K296" s="2">
        <f t="shared" si="30"/>
        <v>2.9290000000000045E-4</v>
      </c>
      <c r="L296" s="2">
        <f t="shared" si="30"/>
        <v>0</v>
      </c>
      <c r="M296" s="19">
        <f t="shared" si="31"/>
        <v>899288.1023879014</v>
      </c>
      <c r="N296" s="2">
        <f t="shared" si="32"/>
        <v>125515600</v>
      </c>
      <c r="O296" s="19">
        <f t="shared" si="33"/>
        <v>1187801.8555796156</v>
      </c>
      <c r="P296" s="19">
        <f t="shared" si="34"/>
        <v>125227086.24680829</v>
      </c>
    </row>
    <row r="297" spans="3:16" x14ac:dyDescent="0.3">
      <c r="C297" s="2">
        <v>288</v>
      </c>
      <c r="D297" s="2">
        <v>1.4374</v>
      </c>
      <c r="E297" s="2">
        <v>1.11202</v>
      </c>
      <c r="F297" s="2">
        <v>7.6154999999999999E-3</v>
      </c>
      <c r="G297" s="2">
        <f t="shared" si="28"/>
        <v>0.2125999999999999</v>
      </c>
      <c r="H297" s="2">
        <f t="shared" si="28"/>
        <v>0.11260000000000003</v>
      </c>
      <c r="I297" s="2">
        <f t="shared" si="29"/>
        <v>3.7979999999999903E-2</v>
      </c>
      <c r="J297" s="2">
        <f t="shared" si="29"/>
        <v>0</v>
      </c>
      <c r="K297" s="2">
        <f t="shared" si="30"/>
        <v>8.8450000000000074E-4</v>
      </c>
      <c r="L297" s="2">
        <f t="shared" si="30"/>
        <v>3.8450000000000029E-4</v>
      </c>
      <c r="M297" s="19">
        <f t="shared" si="31"/>
        <v>13156216.085826501</v>
      </c>
      <c r="N297" s="2">
        <f t="shared" si="32"/>
        <v>114811000</v>
      </c>
      <c r="O297" s="19">
        <f t="shared" si="33"/>
        <v>1187801.8555796156</v>
      </c>
      <c r="P297" s="19">
        <f t="shared" si="34"/>
        <v>126779414.23024689</v>
      </c>
    </row>
    <row r="298" spans="3:16" x14ac:dyDescent="0.3">
      <c r="C298" s="2">
        <v>289</v>
      </c>
      <c r="D298" s="2">
        <v>1.56098</v>
      </c>
      <c r="E298" s="2">
        <v>1.14689</v>
      </c>
      <c r="F298" s="2">
        <v>8.4881999999999996E-3</v>
      </c>
      <c r="G298" s="2">
        <f t="shared" si="28"/>
        <v>8.9019999999999877E-2</v>
      </c>
      <c r="H298" s="2">
        <f t="shared" si="28"/>
        <v>0</v>
      </c>
      <c r="I298" s="2">
        <f t="shared" si="29"/>
        <v>3.1099999999999461E-3</v>
      </c>
      <c r="J298" s="2">
        <f t="shared" si="29"/>
        <v>0</v>
      </c>
      <c r="K298" s="2">
        <f t="shared" si="30"/>
        <v>1.1800000000001046E-5</v>
      </c>
      <c r="L298" s="2">
        <f t="shared" si="30"/>
        <v>0</v>
      </c>
      <c r="M298" s="19">
        <f t="shared" si="31"/>
        <v>3358297.0327717988</v>
      </c>
      <c r="N298" s="2">
        <f t="shared" si="32"/>
        <v>122516900</v>
      </c>
      <c r="O298" s="19">
        <f t="shared" si="33"/>
        <v>1187801.8555796156</v>
      </c>
      <c r="P298" s="19">
        <f t="shared" si="34"/>
        <v>124687395.17719218</v>
      </c>
    </row>
    <row r="299" spans="3:16" x14ac:dyDescent="0.3">
      <c r="C299" s="2">
        <v>290</v>
      </c>
      <c r="D299" s="2">
        <v>1.71566</v>
      </c>
      <c r="E299" s="2">
        <v>1.28366</v>
      </c>
      <c r="F299" s="2">
        <v>9.4173E-3</v>
      </c>
      <c r="G299" s="2">
        <f t="shared" si="28"/>
        <v>0</v>
      </c>
      <c r="H299" s="2">
        <f t="shared" si="28"/>
        <v>0</v>
      </c>
      <c r="I299" s="2">
        <f t="shared" si="29"/>
        <v>0</v>
      </c>
      <c r="J299" s="2">
        <f t="shared" si="29"/>
        <v>0</v>
      </c>
      <c r="K299" s="2">
        <f t="shared" si="30"/>
        <v>0</v>
      </c>
      <c r="L299" s="2">
        <f t="shared" si="30"/>
        <v>0</v>
      </c>
      <c r="M299" s="19">
        <f t="shared" si="31"/>
        <v>0</v>
      </c>
      <c r="N299" s="2">
        <f t="shared" si="32"/>
        <v>136165400</v>
      </c>
      <c r="O299" s="19">
        <f t="shared" si="33"/>
        <v>1187801.8555796156</v>
      </c>
      <c r="P299" s="19">
        <f t="shared" si="34"/>
        <v>134977598.14442039</v>
      </c>
    </row>
    <row r="300" spans="3:16" x14ac:dyDescent="0.3">
      <c r="C300" s="2">
        <v>291</v>
      </c>
      <c r="D300" s="2">
        <v>1.5405899999999999</v>
      </c>
      <c r="E300" s="2">
        <v>1.22234</v>
      </c>
      <c r="F300" s="2">
        <v>8.3928000000000006E-3</v>
      </c>
      <c r="G300" s="2">
        <f t="shared" si="28"/>
        <v>0.10941000000000001</v>
      </c>
      <c r="H300" s="2">
        <f t="shared" si="28"/>
        <v>9.4100000000001405E-3</v>
      </c>
      <c r="I300" s="2">
        <f t="shared" si="29"/>
        <v>0</v>
      </c>
      <c r="J300" s="2">
        <f t="shared" si="29"/>
        <v>0</v>
      </c>
      <c r="K300" s="2">
        <f t="shared" si="30"/>
        <v>1.072E-4</v>
      </c>
      <c r="L300" s="2">
        <f t="shared" si="30"/>
        <v>0</v>
      </c>
      <c r="M300" s="19">
        <f t="shared" si="31"/>
        <v>4619791.0435772035</v>
      </c>
      <c r="N300" s="2">
        <f t="shared" si="32"/>
        <v>125500000</v>
      </c>
      <c r="O300" s="19">
        <f t="shared" si="33"/>
        <v>1187801.8555796156</v>
      </c>
      <c r="P300" s="19">
        <f t="shared" si="34"/>
        <v>128931989.18799759</v>
      </c>
    </row>
    <row r="301" spans="3:16" x14ac:dyDescent="0.3">
      <c r="C301" s="2">
        <v>292</v>
      </c>
      <c r="D301" s="2">
        <v>1.7981</v>
      </c>
      <c r="E301" s="2">
        <v>1.25444</v>
      </c>
      <c r="F301" s="2">
        <v>9.1780999999999998E-3</v>
      </c>
      <c r="G301" s="2">
        <f t="shared" si="28"/>
        <v>0</v>
      </c>
      <c r="H301" s="2">
        <f t="shared" si="28"/>
        <v>0</v>
      </c>
      <c r="I301" s="2">
        <f t="shared" si="29"/>
        <v>0</v>
      </c>
      <c r="J301" s="2">
        <f t="shared" si="29"/>
        <v>0</v>
      </c>
      <c r="K301" s="2">
        <f t="shared" si="30"/>
        <v>0</v>
      </c>
      <c r="L301" s="2">
        <f t="shared" si="30"/>
        <v>0</v>
      </c>
      <c r="M301" s="19">
        <f t="shared" si="31"/>
        <v>0</v>
      </c>
      <c r="N301" s="2">
        <f t="shared" si="32"/>
        <v>135396400</v>
      </c>
      <c r="O301" s="19">
        <f t="shared" si="33"/>
        <v>1187801.8555796156</v>
      </c>
      <c r="P301" s="19">
        <f t="shared" si="34"/>
        <v>134208598.14442039</v>
      </c>
    </row>
    <row r="302" spans="3:16" x14ac:dyDescent="0.3">
      <c r="C302" s="2">
        <v>293</v>
      </c>
      <c r="D302" s="2">
        <v>1.76892</v>
      </c>
      <c r="E302" s="2">
        <v>1.25501</v>
      </c>
      <c r="F302" s="2">
        <v>7.9948999999999992E-3</v>
      </c>
      <c r="G302" s="2">
        <f t="shared" si="28"/>
        <v>0</v>
      </c>
      <c r="H302" s="2">
        <f t="shared" si="28"/>
        <v>0</v>
      </c>
      <c r="I302" s="2">
        <f t="shared" si="29"/>
        <v>0</v>
      </c>
      <c r="J302" s="2">
        <f t="shared" si="29"/>
        <v>0</v>
      </c>
      <c r="K302" s="2">
        <f t="shared" si="30"/>
        <v>5.0510000000000138E-4</v>
      </c>
      <c r="L302" s="2">
        <f t="shared" si="30"/>
        <v>5.1000000000009371E-6</v>
      </c>
      <c r="M302" s="19">
        <f t="shared" si="31"/>
        <v>1551091.6933447043</v>
      </c>
      <c r="N302" s="2">
        <f t="shared" si="32"/>
        <v>130108500</v>
      </c>
      <c r="O302" s="19">
        <f t="shared" si="33"/>
        <v>1187801.8555796156</v>
      </c>
      <c r="P302" s="19">
        <f t="shared" si="34"/>
        <v>130471789.83776508</v>
      </c>
    </row>
    <row r="303" spans="3:16" x14ac:dyDescent="0.3">
      <c r="C303" s="2">
        <v>294</v>
      </c>
      <c r="D303" s="2">
        <v>1.9241200000000001</v>
      </c>
      <c r="E303" s="2">
        <v>1.4936100000000001</v>
      </c>
      <c r="F303" s="2">
        <v>1.0347E-2</v>
      </c>
      <c r="G303" s="2">
        <f t="shared" si="28"/>
        <v>0</v>
      </c>
      <c r="H303" s="2">
        <f t="shared" si="28"/>
        <v>0</v>
      </c>
      <c r="I303" s="2">
        <f t="shared" si="29"/>
        <v>0</v>
      </c>
      <c r="J303" s="2">
        <f t="shared" si="29"/>
        <v>0</v>
      </c>
      <c r="K303" s="2">
        <f t="shared" si="30"/>
        <v>0</v>
      </c>
      <c r="L303" s="2">
        <f t="shared" si="30"/>
        <v>0</v>
      </c>
      <c r="M303" s="19">
        <f t="shared" si="31"/>
        <v>0</v>
      </c>
      <c r="N303" s="2">
        <f t="shared" si="32"/>
        <v>154550900</v>
      </c>
      <c r="O303" s="19">
        <f t="shared" si="33"/>
        <v>1187801.8555796156</v>
      </c>
      <c r="P303" s="19">
        <f t="shared" si="34"/>
        <v>153363098.14442039</v>
      </c>
    </row>
    <row r="304" spans="3:16" x14ac:dyDescent="0.3">
      <c r="C304" s="2">
        <v>295</v>
      </c>
      <c r="D304" s="2">
        <v>1.4616100000000001</v>
      </c>
      <c r="E304" s="2">
        <v>1.1782900000000001</v>
      </c>
      <c r="F304" s="2">
        <v>9.1160000000000008E-3</v>
      </c>
      <c r="G304" s="2">
        <f t="shared" si="28"/>
        <v>0.18838999999999984</v>
      </c>
      <c r="H304" s="2">
        <f t="shared" si="28"/>
        <v>8.8389999999999969E-2</v>
      </c>
      <c r="I304" s="2">
        <f t="shared" si="29"/>
        <v>0</v>
      </c>
      <c r="J304" s="2">
        <f t="shared" si="29"/>
        <v>0</v>
      </c>
      <c r="K304" s="2">
        <f t="shared" si="30"/>
        <v>0</v>
      </c>
      <c r="L304" s="2">
        <f t="shared" si="30"/>
        <v>0</v>
      </c>
      <c r="M304" s="19">
        <f t="shared" si="31"/>
        <v>8981065.719289992</v>
      </c>
      <c r="N304" s="2">
        <f t="shared" si="32"/>
        <v>124610700</v>
      </c>
      <c r="O304" s="19">
        <f t="shared" si="33"/>
        <v>1187801.8555796156</v>
      </c>
      <c r="P304" s="19">
        <f t="shared" si="34"/>
        <v>132403963.86371037</v>
      </c>
    </row>
    <row r="305" spans="3:16" x14ac:dyDescent="0.3">
      <c r="C305" s="2">
        <v>296</v>
      </c>
      <c r="D305" s="2">
        <v>1.6804600000000001</v>
      </c>
      <c r="E305" s="2">
        <v>1.2275499999999999</v>
      </c>
      <c r="F305" s="2">
        <v>8.8386000000000003E-3</v>
      </c>
      <c r="G305" s="2">
        <f t="shared" si="28"/>
        <v>0</v>
      </c>
      <c r="H305" s="2">
        <f t="shared" si="28"/>
        <v>0</v>
      </c>
      <c r="I305" s="2">
        <f t="shared" si="29"/>
        <v>0</v>
      </c>
      <c r="J305" s="2">
        <f t="shared" si="29"/>
        <v>0</v>
      </c>
      <c r="K305" s="2">
        <f t="shared" si="30"/>
        <v>0</v>
      </c>
      <c r="L305" s="2">
        <f t="shared" si="30"/>
        <v>0</v>
      </c>
      <c r="M305" s="19">
        <f t="shared" si="31"/>
        <v>0</v>
      </c>
      <c r="N305" s="2">
        <f t="shared" si="32"/>
        <v>130341100</v>
      </c>
      <c r="O305" s="19">
        <f t="shared" si="33"/>
        <v>1187801.8555796156</v>
      </c>
      <c r="P305" s="19">
        <f t="shared" si="34"/>
        <v>129153298.14442039</v>
      </c>
    </row>
    <row r="306" spans="3:16" x14ac:dyDescent="0.3">
      <c r="C306" s="2">
        <v>297</v>
      </c>
      <c r="D306" s="2">
        <v>1.6742699999999999</v>
      </c>
      <c r="E306" s="2">
        <v>1.22349</v>
      </c>
      <c r="F306" s="2">
        <v>8.9998000000000005E-3</v>
      </c>
      <c r="G306" s="2">
        <f t="shared" si="28"/>
        <v>0</v>
      </c>
      <c r="H306" s="2">
        <f t="shared" si="28"/>
        <v>0</v>
      </c>
      <c r="I306" s="2">
        <f t="shared" si="29"/>
        <v>0</v>
      </c>
      <c r="J306" s="2">
        <f t="shared" si="29"/>
        <v>0</v>
      </c>
      <c r="K306" s="2">
        <f t="shared" si="30"/>
        <v>0</v>
      </c>
      <c r="L306" s="2">
        <f t="shared" si="30"/>
        <v>0</v>
      </c>
      <c r="M306" s="19">
        <f t="shared" si="31"/>
        <v>0</v>
      </c>
      <c r="N306" s="2">
        <f t="shared" si="32"/>
        <v>130659100</v>
      </c>
      <c r="O306" s="19">
        <f t="shared" si="33"/>
        <v>1187801.8555796156</v>
      </c>
      <c r="P306" s="19">
        <f t="shared" si="34"/>
        <v>129471298.14442039</v>
      </c>
    </row>
    <row r="307" spans="3:16" x14ac:dyDescent="0.3">
      <c r="C307" s="2">
        <v>298</v>
      </c>
      <c r="D307" s="2">
        <v>1.97014</v>
      </c>
      <c r="E307" s="2">
        <v>1.4051899999999999</v>
      </c>
      <c r="F307" s="2">
        <v>8.9984999999999996E-3</v>
      </c>
      <c r="G307" s="2">
        <f t="shared" si="28"/>
        <v>0</v>
      </c>
      <c r="H307" s="2">
        <f t="shared" si="28"/>
        <v>0</v>
      </c>
      <c r="I307" s="2">
        <f t="shared" si="29"/>
        <v>0</v>
      </c>
      <c r="J307" s="2">
        <f t="shared" si="29"/>
        <v>0</v>
      </c>
      <c r="K307" s="2">
        <f t="shared" si="30"/>
        <v>0</v>
      </c>
      <c r="L307" s="2">
        <f t="shared" si="30"/>
        <v>0</v>
      </c>
      <c r="M307" s="19">
        <f t="shared" si="31"/>
        <v>0</v>
      </c>
      <c r="N307" s="2">
        <f t="shared" si="32"/>
        <v>145656300</v>
      </c>
      <c r="O307" s="19">
        <f t="shared" si="33"/>
        <v>1187801.8555796156</v>
      </c>
      <c r="P307" s="19">
        <f t="shared" si="34"/>
        <v>144468498.14442039</v>
      </c>
    </row>
    <row r="308" spans="3:16" x14ac:dyDescent="0.3">
      <c r="C308" s="2">
        <v>299</v>
      </c>
      <c r="D308" s="2">
        <v>1.85389</v>
      </c>
      <c r="E308" s="2">
        <v>1.3125</v>
      </c>
      <c r="F308" s="2">
        <v>9.6086000000000001E-3</v>
      </c>
      <c r="G308" s="2">
        <f t="shared" si="28"/>
        <v>0</v>
      </c>
      <c r="H308" s="2">
        <f t="shared" si="28"/>
        <v>0</v>
      </c>
      <c r="I308" s="2">
        <f t="shared" si="29"/>
        <v>0</v>
      </c>
      <c r="J308" s="2">
        <f t="shared" si="29"/>
        <v>0</v>
      </c>
      <c r="K308" s="2">
        <f t="shared" si="30"/>
        <v>0</v>
      </c>
      <c r="L308" s="2">
        <f t="shared" si="30"/>
        <v>0</v>
      </c>
      <c r="M308" s="19">
        <f t="shared" si="31"/>
        <v>0</v>
      </c>
      <c r="N308" s="2">
        <f t="shared" si="32"/>
        <v>141137200</v>
      </c>
      <c r="O308" s="19">
        <f t="shared" si="33"/>
        <v>1187801.8555796156</v>
      </c>
      <c r="P308" s="19">
        <f t="shared" si="34"/>
        <v>139949398.14442039</v>
      </c>
    </row>
    <row r="309" spans="3:16" x14ac:dyDescent="0.3">
      <c r="C309" s="2">
        <v>300</v>
      </c>
      <c r="D309" s="2">
        <v>1.71014</v>
      </c>
      <c r="E309" s="2">
        <v>1.1646799999999999</v>
      </c>
      <c r="F309" s="2">
        <v>9.2742999999999992E-3</v>
      </c>
      <c r="G309" s="2">
        <f t="shared" si="28"/>
        <v>0</v>
      </c>
      <c r="H309" s="2">
        <f t="shared" si="28"/>
        <v>0</v>
      </c>
      <c r="I309" s="2">
        <f t="shared" si="29"/>
        <v>0</v>
      </c>
      <c r="J309" s="2">
        <f t="shared" si="29"/>
        <v>0</v>
      </c>
      <c r="K309" s="2">
        <f t="shared" si="30"/>
        <v>0</v>
      </c>
      <c r="L309" s="2">
        <f t="shared" si="30"/>
        <v>0</v>
      </c>
      <c r="M309" s="19">
        <f t="shared" si="31"/>
        <v>0</v>
      </c>
      <c r="N309" s="2">
        <f t="shared" si="32"/>
        <v>129534000</v>
      </c>
      <c r="O309" s="19">
        <f t="shared" si="33"/>
        <v>1187801.8555796156</v>
      </c>
      <c r="P309" s="19">
        <f t="shared" si="34"/>
        <v>128346198.14442039</v>
      </c>
    </row>
    <row r="310" spans="3:16" x14ac:dyDescent="0.3">
      <c r="C310" s="2">
        <v>301</v>
      </c>
      <c r="D310" s="2">
        <v>1.6294999999999999</v>
      </c>
      <c r="E310" s="2">
        <v>1.28488</v>
      </c>
      <c r="F310" s="2">
        <v>8.0391999999999998E-3</v>
      </c>
      <c r="G310" s="2">
        <f t="shared" si="28"/>
        <v>2.0499999999999963E-2</v>
      </c>
      <c r="H310" s="2">
        <f t="shared" si="28"/>
        <v>0</v>
      </c>
      <c r="I310" s="2">
        <f t="shared" si="29"/>
        <v>0</v>
      </c>
      <c r="J310" s="2">
        <f t="shared" si="29"/>
        <v>0</v>
      </c>
      <c r="K310" s="2">
        <f t="shared" si="30"/>
        <v>4.6080000000000079E-4</v>
      </c>
      <c r="L310" s="2">
        <f t="shared" si="30"/>
        <v>0</v>
      </c>
      <c r="M310" s="19">
        <f t="shared" si="31"/>
        <v>2179813.2524008011</v>
      </c>
      <c r="N310" s="2">
        <f t="shared" si="32"/>
        <v>128990800</v>
      </c>
      <c r="O310" s="19">
        <f t="shared" si="33"/>
        <v>1187801.8555796156</v>
      </c>
      <c r="P310" s="19">
        <f t="shared" si="34"/>
        <v>129982811.39682119</v>
      </c>
    </row>
    <row r="311" spans="3:16" x14ac:dyDescent="0.3">
      <c r="C311" s="2">
        <v>302</v>
      </c>
      <c r="D311" s="2">
        <v>1.6585799999999999</v>
      </c>
      <c r="E311" s="2">
        <v>1.28047</v>
      </c>
      <c r="F311" s="2">
        <v>9.0664999999999999E-3</v>
      </c>
      <c r="G311" s="2">
        <f t="shared" si="28"/>
        <v>0</v>
      </c>
      <c r="H311" s="2">
        <f t="shared" si="28"/>
        <v>0</v>
      </c>
      <c r="I311" s="2">
        <f t="shared" si="29"/>
        <v>0</v>
      </c>
      <c r="J311" s="2">
        <f t="shared" si="29"/>
        <v>0</v>
      </c>
      <c r="K311" s="2">
        <f t="shared" si="30"/>
        <v>0</v>
      </c>
      <c r="L311" s="2">
        <f t="shared" si="30"/>
        <v>0</v>
      </c>
      <c r="M311" s="19">
        <f t="shared" si="31"/>
        <v>0</v>
      </c>
      <c r="N311" s="2">
        <f t="shared" si="32"/>
        <v>133461100</v>
      </c>
      <c r="O311" s="19">
        <f t="shared" si="33"/>
        <v>1187801.8555796156</v>
      </c>
      <c r="P311" s="19">
        <f t="shared" si="34"/>
        <v>132273298.14442039</v>
      </c>
    </row>
    <row r="312" spans="3:16" x14ac:dyDescent="0.3">
      <c r="C312" s="2">
        <v>303</v>
      </c>
      <c r="D312" s="2">
        <v>1.74271</v>
      </c>
      <c r="E312" s="2">
        <v>1.3164899999999999</v>
      </c>
      <c r="F312" s="2">
        <v>9.1789000000000003E-3</v>
      </c>
      <c r="G312" s="2">
        <f t="shared" si="28"/>
        <v>0</v>
      </c>
      <c r="H312" s="2">
        <f t="shared" si="28"/>
        <v>0</v>
      </c>
      <c r="I312" s="2">
        <f t="shared" si="29"/>
        <v>0</v>
      </c>
      <c r="J312" s="2">
        <f t="shared" si="29"/>
        <v>0</v>
      </c>
      <c r="K312" s="2">
        <f t="shared" si="30"/>
        <v>0</v>
      </c>
      <c r="L312" s="2">
        <f t="shared" si="30"/>
        <v>0</v>
      </c>
      <c r="M312" s="19">
        <f t="shared" si="31"/>
        <v>0</v>
      </c>
      <c r="N312" s="2">
        <f t="shared" si="32"/>
        <v>137394300</v>
      </c>
      <c r="O312" s="19">
        <f t="shared" si="33"/>
        <v>1187801.8555796156</v>
      </c>
      <c r="P312" s="19">
        <f t="shared" si="34"/>
        <v>136206498.14442039</v>
      </c>
    </row>
    <row r="313" spans="3:16" x14ac:dyDescent="0.3">
      <c r="C313" s="2">
        <v>304</v>
      </c>
      <c r="D313" s="2">
        <v>1.5206</v>
      </c>
      <c r="E313" s="2">
        <v>1.1281000000000001</v>
      </c>
      <c r="F313" s="2">
        <v>9.1854999999999992E-3</v>
      </c>
      <c r="G313" s="2">
        <f t="shared" si="28"/>
        <v>0.12939999999999996</v>
      </c>
      <c r="H313" s="2">
        <f t="shared" si="28"/>
        <v>2.9400000000000093E-2</v>
      </c>
      <c r="I313" s="2">
        <f t="shared" si="29"/>
        <v>2.1899999999999809E-2</v>
      </c>
      <c r="J313" s="2">
        <f t="shared" si="29"/>
        <v>0</v>
      </c>
      <c r="K313" s="2">
        <f t="shared" si="30"/>
        <v>0</v>
      </c>
      <c r="L313" s="2">
        <f t="shared" si="30"/>
        <v>0</v>
      </c>
      <c r="M313" s="19">
        <f t="shared" si="31"/>
        <v>5477810.2363000009</v>
      </c>
      <c r="N313" s="2">
        <f t="shared" si="32"/>
        <v>123559000</v>
      </c>
      <c r="O313" s="19">
        <f t="shared" si="33"/>
        <v>1187801.8555796156</v>
      </c>
      <c r="P313" s="19">
        <f t="shared" si="34"/>
        <v>127849008.38072039</v>
      </c>
    </row>
    <row r="314" spans="3:16" x14ac:dyDescent="0.3">
      <c r="C314" s="2">
        <v>305</v>
      </c>
      <c r="D314" s="2">
        <v>1.63022</v>
      </c>
      <c r="E314" s="2">
        <v>1.2929900000000001</v>
      </c>
      <c r="F314" s="2">
        <v>8.9800999999999995E-3</v>
      </c>
      <c r="G314" s="2">
        <f t="shared" si="28"/>
        <v>1.9779999999999909E-2</v>
      </c>
      <c r="H314" s="2">
        <f t="shared" si="28"/>
        <v>0</v>
      </c>
      <c r="I314" s="2">
        <f t="shared" si="29"/>
        <v>0</v>
      </c>
      <c r="J314" s="2">
        <f t="shared" si="29"/>
        <v>0</v>
      </c>
      <c r="K314" s="2">
        <f t="shared" si="30"/>
        <v>0</v>
      </c>
      <c r="L314" s="2">
        <f t="shared" si="30"/>
        <v>0</v>
      </c>
      <c r="M314" s="19">
        <f t="shared" si="31"/>
        <v>738154.25313999655</v>
      </c>
      <c r="N314" s="2">
        <f t="shared" si="32"/>
        <v>133174300</v>
      </c>
      <c r="O314" s="19">
        <f t="shared" si="33"/>
        <v>1187801.8555796156</v>
      </c>
      <c r="P314" s="19">
        <f t="shared" si="34"/>
        <v>132724652.39756039</v>
      </c>
    </row>
    <row r="315" spans="3:16" x14ac:dyDescent="0.3">
      <c r="C315" s="2">
        <v>306</v>
      </c>
      <c r="D315" s="2">
        <v>1.6366700000000001</v>
      </c>
      <c r="E315" s="2">
        <v>1.1930099999999999</v>
      </c>
      <c r="F315" s="2">
        <v>8.4364000000000001E-3</v>
      </c>
      <c r="G315" s="2">
        <f t="shared" si="28"/>
        <v>1.3329999999999842E-2</v>
      </c>
      <c r="H315" s="2">
        <f t="shared" si="28"/>
        <v>0</v>
      </c>
      <c r="I315" s="2">
        <f t="shared" si="29"/>
        <v>0</v>
      </c>
      <c r="J315" s="2">
        <f t="shared" si="29"/>
        <v>0</v>
      </c>
      <c r="K315" s="2">
        <f t="shared" si="30"/>
        <v>6.3600000000000462E-5</v>
      </c>
      <c r="L315" s="2">
        <f t="shared" si="30"/>
        <v>0</v>
      </c>
      <c r="M315" s="19">
        <f t="shared" si="31"/>
        <v>692722.25833359547</v>
      </c>
      <c r="N315" s="2">
        <f t="shared" si="32"/>
        <v>126129500</v>
      </c>
      <c r="O315" s="19">
        <f t="shared" si="33"/>
        <v>1187801.8555796156</v>
      </c>
      <c r="P315" s="19">
        <f t="shared" si="34"/>
        <v>125634420.40275398</v>
      </c>
    </row>
    <row r="316" spans="3:16" x14ac:dyDescent="0.3">
      <c r="C316" s="2">
        <v>307</v>
      </c>
      <c r="D316" s="2">
        <v>1.83473</v>
      </c>
      <c r="E316" s="2">
        <v>1.3106100000000001</v>
      </c>
      <c r="F316" s="2">
        <v>8.2133999999999992E-3</v>
      </c>
      <c r="G316" s="2">
        <f t="shared" si="28"/>
        <v>0</v>
      </c>
      <c r="H316" s="2">
        <f t="shared" si="28"/>
        <v>0</v>
      </c>
      <c r="I316" s="2">
        <f t="shared" si="29"/>
        <v>0</v>
      </c>
      <c r="J316" s="2">
        <f t="shared" si="29"/>
        <v>0</v>
      </c>
      <c r="K316" s="2">
        <f t="shared" si="30"/>
        <v>2.8660000000000144E-4</v>
      </c>
      <c r="L316" s="2">
        <f t="shared" si="30"/>
        <v>0</v>
      </c>
      <c r="M316" s="19">
        <f t="shared" si="31"/>
        <v>879945.27191660437</v>
      </c>
      <c r="N316" s="2">
        <f t="shared" si="32"/>
        <v>135078700</v>
      </c>
      <c r="O316" s="19">
        <f t="shared" si="33"/>
        <v>1187801.8555796156</v>
      </c>
      <c r="P316" s="19">
        <f t="shared" si="34"/>
        <v>134770843.41633698</v>
      </c>
    </row>
    <row r="317" spans="3:16" x14ac:dyDescent="0.3">
      <c r="C317" s="2">
        <v>308</v>
      </c>
      <c r="D317" s="2">
        <v>1.7251000000000001</v>
      </c>
      <c r="E317" s="2">
        <v>1.3879600000000001</v>
      </c>
      <c r="F317" s="2">
        <v>8.5538999999999997E-3</v>
      </c>
      <c r="G317" s="2">
        <f t="shared" si="28"/>
        <v>0</v>
      </c>
      <c r="H317" s="2">
        <f t="shared" si="28"/>
        <v>0</v>
      </c>
      <c r="I317" s="2">
        <f t="shared" si="29"/>
        <v>0</v>
      </c>
      <c r="J317" s="2">
        <f t="shared" si="29"/>
        <v>0</v>
      </c>
      <c r="K317" s="2">
        <f t="shared" si="30"/>
        <v>0</v>
      </c>
      <c r="L317" s="2">
        <f t="shared" si="30"/>
        <v>0</v>
      </c>
      <c r="M317" s="19">
        <f t="shared" si="31"/>
        <v>0</v>
      </c>
      <c r="N317" s="2">
        <f t="shared" si="32"/>
        <v>138115600</v>
      </c>
      <c r="O317" s="19">
        <f t="shared" si="33"/>
        <v>1187801.8555796156</v>
      </c>
      <c r="P317" s="19">
        <f t="shared" si="34"/>
        <v>136927798.14442039</v>
      </c>
    </row>
    <row r="318" spans="3:16" x14ac:dyDescent="0.3">
      <c r="C318" s="2">
        <v>309</v>
      </c>
      <c r="D318" s="2">
        <v>1.71959</v>
      </c>
      <c r="E318" s="2">
        <v>1.1987000000000001</v>
      </c>
      <c r="F318" s="2">
        <v>8.4334000000000006E-3</v>
      </c>
      <c r="G318" s="2">
        <f t="shared" si="28"/>
        <v>0</v>
      </c>
      <c r="H318" s="2">
        <f t="shared" si="28"/>
        <v>0</v>
      </c>
      <c r="I318" s="2">
        <f t="shared" si="29"/>
        <v>0</v>
      </c>
      <c r="J318" s="2">
        <f t="shared" si="29"/>
        <v>0</v>
      </c>
      <c r="K318" s="2">
        <f t="shared" si="30"/>
        <v>6.6599999999999993E-5</v>
      </c>
      <c r="L318" s="2">
        <f t="shared" si="30"/>
        <v>0</v>
      </c>
      <c r="M318" s="19">
        <f t="shared" si="31"/>
        <v>204481.35069659998</v>
      </c>
      <c r="N318" s="2">
        <f t="shared" si="32"/>
        <v>128060400</v>
      </c>
      <c r="O318" s="19">
        <f t="shared" si="33"/>
        <v>1187801.8555796156</v>
      </c>
      <c r="P318" s="19">
        <f t="shared" si="34"/>
        <v>127077079.49511698</v>
      </c>
    </row>
    <row r="319" spans="3:16" x14ac:dyDescent="0.3">
      <c r="C319" s="2">
        <v>310</v>
      </c>
      <c r="D319" s="2">
        <v>2.03626</v>
      </c>
      <c r="E319" s="2">
        <v>1.41628</v>
      </c>
      <c r="F319" s="2">
        <v>8.8611000000000002E-3</v>
      </c>
      <c r="G319" s="2">
        <f t="shared" si="28"/>
        <v>0</v>
      </c>
      <c r="H319" s="2">
        <f t="shared" si="28"/>
        <v>0</v>
      </c>
      <c r="I319" s="2">
        <f t="shared" si="29"/>
        <v>0</v>
      </c>
      <c r="J319" s="2">
        <f t="shared" si="29"/>
        <v>0</v>
      </c>
      <c r="K319" s="2">
        <f t="shared" si="30"/>
        <v>0</v>
      </c>
      <c r="L319" s="2">
        <f t="shared" si="30"/>
        <v>0</v>
      </c>
      <c r="M319" s="19">
        <f t="shared" si="31"/>
        <v>0</v>
      </c>
      <c r="N319" s="2">
        <f t="shared" si="32"/>
        <v>146983600</v>
      </c>
      <c r="O319" s="19">
        <f t="shared" si="33"/>
        <v>1187801.8555796156</v>
      </c>
      <c r="P319" s="19">
        <f t="shared" si="34"/>
        <v>145795798.14442039</v>
      </c>
    </row>
    <row r="320" spans="3:16" x14ac:dyDescent="0.3">
      <c r="C320" s="2">
        <v>311</v>
      </c>
      <c r="D320" s="2">
        <v>2.01816</v>
      </c>
      <c r="E320" s="2">
        <v>1.4053100000000001</v>
      </c>
      <c r="F320" s="2">
        <v>9.9550999999999997E-3</v>
      </c>
      <c r="G320" s="2">
        <f t="shared" si="28"/>
        <v>0</v>
      </c>
      <c r="H320" s="2">
        <f t="shared" si="28"/>
        <v>0</v>
      </c>
      <c r="I320" s="2">
        <f t="shared" si="29"/>
        <v>0</v>
      </c>
      <c r="J320" s="2">
        <f t="shared" si="29"/>
        <v>0</v>
      </c>
      <c r="K320" s="2">
        <f t="shared" si="30"/>
        <v>0</v>
      </c>
      <c r="L320" s="2">
        <f t="shared" si="30"/>
        <v>0</v>
      </c>
      <c r="M320" s="19">
        <f t="shared" si="31"/>
        <v>0</v>
      </c>
      <c r="N320" s="2">
        <f t="shared" si="32"/>
        <v>150449100</v>
      </c>
      <c r="O320" s="19">
        <f t="shared" si="33"/>
        <v>1187801.8555796156</v>
      </c>
      <c r="P320" s="19">
        <f t="shared" si="34"/>
        <v>149261298.14442039</v>
      </c>
    </row>
    <row r="321" spans="3:16" x14ac:dyDescent="0.3">
      <c r="C321" s="2">
        <v>312</v>
      </c>
      <c r="D321" s="2">
        <v>1.52657</v>
      </c>
      <c r="E321" s="2">
        <v>1.0886100000000001</v>
      </c>
      <c r="F321" s="2">
        <v>8.2904999999999993E-3</v>
      </c>
      <c r="G321" s="2">
        <f t="shared" si="28"/>
        <v>0.12342999999999993</v>
      </c>
      <c r="H321" s="2">
        <f t="shared" si="28"/>
        <v>2.3430000000000062E-2</v>
      </c>
      <c r="I321" s="2">
        <f t="shared" si="29"/>
        <v>6.1389999999999834E-2</v>
      </c>
      <c r="J321" s="2">
        <f t="shared" si="29"/>
        <v>1.1390000000000011E-2</v>
      </c>
      <c r="K321" s="2">
        <f t="shared" si="30"/>
        <v>2.0950000000000135E-4</v>
      </c>
      <c r="L321" s="2">
        <f t="shared" si="30"/>
        <v>0</v>
      </c>
      <c r="M321" s="19">
        <f t="shared" si="31"/>
        <v>5766498.7976745022</v>
      </c>
      <c r="N321" s="2">
        <f t="shared" si="32"/>
        <v>118123900</v>
      </c>
      <c r="O321" s="19">
        <f t="shared" si="33"/>
        <v>1187801.8555796156</v>
      </c>
      <c r="P321" s="19">
        <f t="shared" si="34"/>
        <v>122702596.94209489</v>
      </c>
    </row>
    <row r="322" spans="3:16" x14ac:dyDescent="0.3">
      <c r="C322" s="2">
        <v>313</v>
      </c>
      <c r="D322" s="2">
        <v>1.9539299999999999</v>
      </c>
      <c r="E322" s="2">
        <v>1.3975200000000001</v>
      </c>
      <c r="F322" s="2">
        <v>1.0179000000000001E-2</v>
      </c>
      <c r="G322" s="2">
        <f t="shared" si="28"/>
        <v>0</v>
      </c>
      <c r="H322" s="2">
        <f t="shared" si="28"/>
        <v>0</v>
      </c>
      <c r="I322" s="2">
        <f t="shared" si="29"/>
        <v>0</v>
      </c>
      <c r="J322" s="2">
        <f t="shared" si="29"/>
        <v>0</v>
      </c>
      <c r="K322" s="2">
        <f t="shared" si="30"/>
        <v>0</v>
      </c>
      <c r="L322" s="2">
        <f t="shared" si="30"/>
        <v>0</v>
      </c>
      <c r="M322" s="19">
        <f t="shared" si="31"/>
        <v>0</v>
      </c>
      <c r="N322" s="2">
        <f t="shared" si="32"/>
        <v>149670600</v>
      </c>
      <c r="O322" s="19">
        <f t="shared" si="33"/>
        <v>1187801.8555796156</v>
      </c>
      <c r="P322" s="19">
        <f t="shared" si="34"/>
        <v>148482798.14442039</v>
      </c>
    </row>
    <row r="323" spans="3:16" x14ac:dyDescent="0.3">
      <c r="C323" s="2">
        <v>314</v>
      </c>
      <c r="D323" s="2">
        <v>1.97194</v>
      </c>
      <c r="E323" s="2">
        <v>1.50739</v>
      </c>
      <c r="F323" s="2">
        <v>9.4377000000000003E-3</v>
      </c>
      <c r="G323" s="2">
        <f t="shared" si="28"/>
        <v>0</v>
      </c>
      <c r="H323" s="2">
        <f t="shared" si="28"/>
        <v>0</v>
      </c>
      <c r="I323" s="2">
        <f t="shared" si="29"/>
        <v>0</v>
      </c>
      <c r="J323" s="2">
        <f t="shared" si="29"/>
        <v>0</v>
      </c>
      <c r="K323" s="2">
        <f t="shared" si="30"/>
        <v>0</v>
      </c>
      <c r="L323" s="2">
        <f t="shared" si="30"/>
        <v>0</v>
      </c>
      <c r="M323" s="19">
        <f t="shared" si="31"/>
        <v>0</v>
      </c>
      <c r="N323" s="2">
        <f t="shared" si="32"/>
        <v>152559100</v>
      </c>
      <c r="O323" s="19">
        <f t="shared" si="33"/>
        <v>1187801.8555796156</v>
      </c>
      <c r="P323" s="19">
        <f t="shared" si="34"/>
        <v>151371298.14442039</v>
      </c>
    </row>
    <row r="324" spans="3:16" x14ac:dyDescent="0.3">
      <c r="C324" s="2">
        <v>315</v>
      </c>
      <c r="D324" s="2">
        <v>1.74674</v>
      </c>
      <c r="E324" s="2">
        <v>1.2929600000000001</v>
      </c>
      <c r="F324" s="2">
        <v>8.6814000000000006E-3</v>
      </c>
      <c r="G324" s="2">
        <f t="shared" si="28"/>
        <v>0</v>
      </c>
      <c r="H324" s="2">
        <f t="shared" si="28"/>
        <v>0</v>
      </c>
      <c r="I324" s="2">
        <f t="shared" si="29"/>
        <v>0</v>
      </c>
      <c r="J324" s="2">
        <f t="shared" si="29"/>
        <v>0</v>
      </c>
      <c r="K324" s="2">
        <f t="shared" si="30"/>
        <v>0</v>
      </c>
      <c r="L324" s="2">
        <f t="shared" si="30"/>
        <v>0</v>
      </c>
      <c r="M324" s="19">
        <f t="shared" si="31"/>
        <v>0</v>
      </c>
      <c r="N324" s="2">
        <f t="shared" si="32"/>
        <v>134308400</v>
      </c>
      <c r="O324" s="19">
        <f t="shared" si="33"/>
        <v>1187801.8555796156</v>
      </c>
      <c r="P324" s="19">
        <f t="shared" si="34"/>
        <v>133120598.14442039</v>
      </c>
    </row>
    <row r="325" spans="3:16" x14ac:dyDescent="0.3">
      <c r="C325" s="2">
        <v>316</v>
      </c>
      <c r="D325" s="2">
        <v>1.6115299999999999</v>
      </c>
      <c r="E325" s="2">
        <v>1.32311</v>
      </c>
      <c r="F325" s="2">
        <v>9.8584999999999992E-3</v>
      </c>
      <c r="G325" s="2">
        <f t="shared" si="28"/>
        <v>3.8470000000000004E-2</v>
      </c>
      <c r="H325" s="2">
        <f t="shared" si="28"/>
        <v>0</v>
      </c>
      <c r="I325" s="2">
        <f t="shared" si="29"/>
        <v>0</v>
      </c>
      <c r="J325" s="2">
        <f t="shared" si="29"/>
        <v>0</v>
      </c>
      <c r="K325" s="2">
        <f t="shared" si="30"/>
        <v>0</v>
      </c>
      <c r="L325" s="2">
        <f t="shared" si="30"/>
        <v>0</v>
      </c>
      <c r="M325" s="19">
        <f t="shared" si="31"/>
        <v>1435631.6541100002</v>
      </c>
      <c r="N325" s="2">
        <f t="shared" si="32"/>
        <v>137820100</v>
      </c>
      <c r="O325" s="19">
        <f t="shared" si="33"/>
        <v>1187801.8555796156</v>
      </c>
      <c r="P325" s="19">
        <f t="shared" si="34"/>
        <v>138067929.7985304</v>
      </c>
    </row>
    <row r="326" spans="3:16" x14ac:dyDescent="0.3">
      <c r="C326" s="2">
        <v>317</v>
      </c>
      <c r="D326" s="2">
        <v>1.78095</v>
      </c>
      <c r="E326" s="2">
        <v>1.3825499999999999</v>
      </c>
      <c r="F326" s="2">
        <v>9.4993999999999999E-3</v>
      </c>
      <c r="G326" s="2">
        <f t="shared" si="28"/>
        <v>0</v>
      </c>
      <c r="H326" s="2">
        <f t="shared" si="28"/>
        <v>0</v>
      </c>
      <c r="I326" s="2">
        <f t="shared" si="29"/>
        <v>0</v>
      </c>
      <c r="J326" s="2">
        <f t="shared" si="29"/>
        <v>0</v>
      </c>
      <c r="K326" s="2">
        <f t="shared" si="30"/>
        <v>0</v>
      </c>
      <c r="L326" s="2">
        <f t="shared" si="30"/>
        <v>0</v>
      </c>
      <c r="M326" s="19">
        <f t="shared" si="31"/>
        <v>0</v>
      </c>
      <c r="N326" s="2">
        <f t="shared" si="32"/>
        <v>142744100</v>
      </c>
      <c r="O326" s="19">
        <f t="shared" si="33"/>
        <v>1187801.8555796156</v>
      </c>
      <c r="P326" s="19">
        <f t="shared" si="34"/>
        <v>141556298.14442039</v>
      </c>
    </row>
    <row r="327" spans="3:16" x14ac:dyDescent="0.3">
      <c r="C327" s="2">
        <v>318</v>
      </c>
      <c r="D327" s="2">
        <v>1.77335</v>
      </c>
      <c r="E327" s="2">
        <v>1.306</v>
      </c>
      <c r="F327" s="2">
        <v>8.8093000000000008E-3</v>
      </c>
      <c r="G327" s="2">
        <f t="shared" si="28"/>
        <v>0</v>
      </c>
      <c r="H327" s="2">
        <f t="shared" si="28"/>
        <v>0</v>
      </c>
      <c r="I327" s="2">
        <f t="shared" si="29"/>
        <v>0</v>
      </c>
      <c r="J327" s="2">
        <f t="shared" si="29"/>
        <v>0</v>
      </c>
      <c r="K327" s="2">
        <f t="shared" si="30"/>
        <v>0</v>
      </c>
      <c r="L327" s="2">
        <f t="shared" si="30"/>
        <v>0</v>
      </c>
      <c r="M327" s="19">
        <f t="shared" si="31"/>
        <v>0</v>
      </c>
      <c r="N327" s="2">
        <f t="shared" si="32"/>
        <v>136004200</v>
      </c>
      <c r="O327" s="19">
        <f t="shared" si="33"/>
        <v>1187801.8555796156</v>
      </c>
      <c r="P327" s="19">
        <f t="shared" si="34"/>
        <v>134816398.14442039</v>
      </c>
    </row>
    <row r="328" spans="3:16" x14ac:dyDescent="0.3">
      <c r="C328" s="2">
        <v>319</v>
      </c>
      <c r="D328" s="2">
        <v>1.9144000000000001</v>
      </c>
      <c r="E328" s="2">
        <v>1.4182699999999999</v>
      </c>
      <c r="F328" s="2">
        <v>9.9796999999999993E-3</v>
      </c>
      <c r="G328" s="2">
        <f t="shared" si="28"/>
        <v>0</v>
      </c>
      <c r="H328" s="2">
        <f t="shared" si="28"/>
        <v>0</v>
      </c>
      <c r="I328" s="2">
        <f t="shared" si="29"/>
        <v>0</v>
      </c>
      <c r="J328" s="2">
        <f t="shared" si="29"/>
        <v>0</v>
      </c>
      <c r="K328" s="2">
        <f t="shared" si="30"/>
        <v>0</v>
      </c>
      <c r="L328" s="2">
        <f t="shared" si="30"/>
        <v>0</v>
      </c>
      <c r="M328" s="19">
        <f t="shared" si="31"/>
        <v>0</v>
      </c>
      <c r="N328" s="2">
        <f t="shared" si="32"/>
        <v>149120300</v>
      </c>
      <c r="O328" s="19">
        <f t="shared" si="33"/>
        <v>1187801.8555796156</v>
      </c>
      <c r="P328" s="19">
        <f t="shared" si="34"/>
        <v>147932498.14442039</v>
      </c>
    </row>
    <row r="329" spans="3:16" x14ac:dyDescent="0.3">
      <c r="C329" s="2">
        <v>320</v>
      </c>
      <c r="D329" s="2">
        <v>1.53234</v>
      </c>
      <c r="E329" s="2">
        <v>1.1352800000000001</v>
      </c>
      <c r="F329" s="2">
        <v>8.5667E-3</v>
      </c>
      <c r="G329" s="2">
        <f t="shared" si="28"/>
        <v>0.11765999999999988</v>
      </c>
      <c r="H329" s="2">
        <f t="shared" si="28"/>
        <v>1.7660000000000009E-2</v>
      </c>
      <c r="I329" s="2">
        <f t="shared" si="29"/>
        <v>1.4719999999999844E-2</v>
      </c>
      <c r="J329" s="2">
        <f t="shared" si="29"/>
        <v>0</v>
      </c>
      <c r="K329" s="2">
        <f t="shared" si="30"/>
        <v>0</v>
      </c>
      <c r="L329" s="2">
        <f t="shared" si="30"/>
        <v>0</v>
      </c>
      <c r="M329" s="19">
        <f t="shared" si="31"/>
        <v>4780602.5517799957</v>
      </c>
      <c r="N329" s="2">
        <f t="shared" si="32"/>
        <v>121677600</v>
      </c>
      <c r="O329" s="19">
        <f t="shared" si="33"/>
        <v>1187801.8555796156</v>
      </c>
      <c r="P329" s="19">
        <f t="shared" si="34"/>
        <v>125270400.69620039</v>
      </c>
    </row>
    <row r="330" spans="3:16" x14ac:dyDescent="0.3">
      <c r="C330" s="2">
        <v>321</v>
      </c>
      <c r="D330" s="2">
        <v>1.71997</v>
      </c>
      <c r="E330" s="2">
        <v>1.2429699999999999</v>
      </c>
      <c r="F330" s="2">
        <v>8.1256999999999996E-3</v>
      </c>
      <c r="G330" s="2">
        <f t="shared" si="28"/>
        <v>0</v>
      </c>
      <c r="H330" s="2">
        <f t="shared" si="28"/>
        <v>0</v>
      </c>
      <c r="I330" s="2">
        <f t="shared" si="29"/>
        <v>0</v>
      </c>
      <c r="J330" s="2">
        <f t="shared" si="29"/>
        <v>0</v>
      </c>
      <c r="K330" s="2">
        <f t="shared" si="30"/>
        <v>3.7430000000000102E-4</v>
      </c>
      <c r="L330" s="2">
        <f t="shared" si="30"/>
        <v>0</v>
      </c>
      <c r="M330" s="19">
        <f t="shared" si="31"/>
        <v>1149209.7532393031</v>
      </c>
      <c r="N330" s="2">
        <f t="shared" si="32"/>
        <v>129050700</v>
      </c>
      <c r="O330" s="19">
        <f t="shared" si="33"/>
        <v>1187801.8555796156</v>
      </c>
      <c r="P330" s="19">
        <f t="shared" si="34"/>
        <v>129012107.89765969</v>
      </c>
    </row>
    <row r="331" spans="3:16" x14ac:dyDescent="0.3">
      <c r="C331" s="2">
        <v>322</v>
      </c>
      <c r="D331" s="2">
        <v>1.80629</v>
      </c>
      <c r="E331" s="2">
        <v>1.3435900000000001</v>
      </c>
      <c r="F331" s="2">
        <v>8.6241000000000009E-3</v>
      </c>
      <c r="G331" s="2">
        <f t="shared" ref="G331:H394" si="35">IF($D331&lt;G$9,G$9-$D331,0)</f>
        <v>0</v>
      </c>
      <c r="H331" s="2">
        <f t="shared" si="35"/>
        <v>0</v>
      </c>
      <c r="I331" s="2">
        <f t="shared" ref="I331:J394" si="36">IF($E331&lt;I$9,I$9-$E331,0)</f>
        <v>0</v>
      </c>
      <c r="J331" s="2">
        <f t="shared" si="36"/>
        <v>0</v>
      </c>
      <c r="K331" s="2">
        <f t="shared" ref="K331:L394" si="37">IF($F331&lt;K$9,K$9-$F331,0)</f>
        <v>0</v>
      </c>
      <c r="L331" s="2">
        <f t="shared" si="37"/>
        <v>0</v>
      </c>
      <c r="M331" s="19">
        <f t="shared" ref="M331:M394" si="38">SUMPRODUCT($G$5:$L$5,G331:L331)</f>
        <v>0</v>
      </c>
      <c r="N331" s="2">
        <f t="shared" ref="N331:N394" si="39">SUMPRODUCT(D331:F331,$D$6:$F$6)</f>
        <v>137801700</v>
      </c>
      <c r="O331" s="19">
        <f t="shared" ref="O331:O394" si="40">$I$3</f>
        <v>1187801.8555796156</v>
      </c>
      <c r="P331" s="19">
        <f t="shared" ref="P331:P394" si="41">N331+M331-O331</f>
        <v>136613898.14442039</v>
      </c>
    </row>
    <row r="332" spans="3:16" x14ac:dyDescent="0.3">
      <c r="C332" s="2">
        <v>323</v>
      </c>
      <c r="D332" s="2">
        <v>1.8565400000000001</v>
      </c>
      <c r="E332" s="2">
        <v>1.3660300000000001</v>
      </c>
      <c r="F332" s="2">
        <v>8.9943999999999996E-3</v>
      </c>
      <c r="G332" s="2">
        <f t="shared" si="35"/>
        <v>0</v>
      </c>
      <c r="H332" s="2">
        <f t="shared" si="35"/>
        <v>0</v>
      </c>
      <c r="I332" s="2">
        <f t="shared" si="36"/>
        <v>0</v>
      </c>
      <c r="J332" s="2">
        <f t="shared" si="36"/>
        <v>0</v>
      </c>
      <c r="K332" s="2">
        <f t="shared" si="37"/>
        <v>0</v>
      </c>
      <c r="L332" s="2">
        <f t="shared" si="37"/>
        <v>0</v>
      </c>
      <c r="M332" s="19">
        <f t="shared" si="38"/>
        <v>0</v>
      </c>
      <c r="N332" s="2">
        <f t="shared" si="39"/>
        <v>141409900</v>
      </c>
      <c r="O332" s="19">
        <f t="shared" si="40"/>
        <v>1187801.8555796156</v>
      </c>
      <c r="P332" s="19">
        <f t="shared" si="41"/>
        <v>140222098.14442039</v>
      </c>
    </row>
    <row r="333" spans="3:16" x14ac:dyDescent="0.3">
      <c r="C333" s="2">
        <v>324</v>
      </c>
      <c r="D333" s="2">
        <v>1.8275600000000001</v>
      </c>
      <c r="E333" s="2">
        <v>1.3242</v>
      </c>
      <c r="F333" s="2">
        <v>8.6640999999999992E-3</v>
      </c>
      <c r="G333" s="2">
        <f t="shared" si="35"/>
        <v>0</v>
      </c>
      <c r="H333" s="2">
        <f t="shared" si="35"/>
        <v>0</v>
      </c>
      <c r="I333" s="2">
        <f t="shared" si="36"/>
        <v>0</v>
      </c>
      <c r="J333" s="2">
        <f t="shared" si="36"/>
        <v>0</v>
      </c>
      <c r="K333" s="2">
        <f t="shared" si="37"/>
        <v>0</v>
      </c>
      <c r="L333" s="2">
        <f t="shared" si="37"/>
        <v>0</v>
      </c>
      <c r="M333" s="19">
        <f t="shared" si="38"/>
        <v>0</v>
      </c>
      <c r="N333" s="2">
        <f t="shared" si="39"/>
        <v>137417600</v>
      </c>
      <c r="O333" s="19">
        <f t="shared" si="40"/>
        <v>1187801.8555796156</v>
      </c>
      <c r="P333" s="19">
        <f t="shared" si="41"/>
        <v>136229798.14442039</v>
      </c>
    </row>
    <row r="334" spans="3:16" x14ac:dyDescent="0.3">
      <c r="C334" s="2">
        <v>325</v>
      </c>
      <c r="D334" s="2">
        <v>2.0120300000000002</v>
      </c>
      <c r="E334" s="2">
        <v>1.5933299999999999</v>
      </c>
      <c r="F334" s="2">
        <v>1.0737999999999999E-2</v>
      </c>
      <c r="G334" s="2">
        <f t="shared" si="35"/>
        <v>0</v>
      </c>
      <c r="H334" s="2">
        <f t="shared" si="35"/>
        <v>0</v>
      </c>
      <c r="I334" s="2">
        <f t="shared" si="36"/>
        <v>0</v>
      </c>
      <c r="J334" s="2">
        <f t="shared" si="36"/>
        <v>0</v>
      </c>
      <c r="K334" s="2">
        <f t="shared" si="37"/>
        <v>0</v>
      </c>
      <c r="L334" s="2">
        <f t="shared" si="37"/>
        <v>0</v>
      </c>
      <c r="M334" s="19">
        <f t="shared" si="38"/>
        <v>0</v>
      </c>
      <c r="N334" s="2">
        <f t="shared" si="39"/>
        <v>162859100</v>
      </c>
      <c r="O334" s="19">
        <f t="shared" si="40"/>
        <v>1187801.8555796156</v>
      </c>
      <c r="P334" s="19">
        <f t="shared" si="41"/>
        <v>161671298.14442039</v>
      </c>
    </row>
    <row r="335" spans="3:16" x14ac:dyDescent="0.3">
      <c r="C335" s="2">
        <v>326</v>
      </c>
      <c r="D335" s="2">
        <v>1.5925400000000001</v>
      </c>
      <c r="E335" s="2">
        <v>1.21553</v>
      </c>
      <c r="F335" s="2">
        <v>9.4303000000000008E-3</v>
      </c>
      <c r="G335" s="2">
        <f t="shared" si="35"/>
        <v>5.7459999999999845E-2</v>
      </c>
      <c r="H335" s="2">
        <f t="shared" si="35"/>
        <v>0</v>
      </c>
      <c r="I335" s="2">
        <f t="shared" si="36"/>
        <v>0</v>
      </c>
      <c r="J335" s="2">
        <f t="shared" si="36"/>
        <v>0</v>
      </c>
      <c r="K335" s="2">
        <f t="shared" si="37"/>
        <v>0</v>
      </c>
      <c r="L335" s="2">
        <f t="shared" si="37"/>
        <v>0</v>
      </c>
      <c r="M335" s="19">
        <f t="shared" si="38"/>
        <v>2144304.5189799941</v>
      </c>
      <c r="N335" s="2">
        <f t="shared" si="39"/>
        <v>130348500</v>
      </c>
      <c r="O335" s="19">
        <f t="shared" si="40"/>
        <v>1187801.8555796156</v>
      </c>
      <c r="P335" s="19">
        <f t="shared" si="41"/>
        <v>131305002.66340038</v>
      </c>
    </row>
    <row r="336" spans="3:16" x14ac:dyDescent="0.3">
      <c r="C336" s="2">
        <v>327</v>
      </c>
      <c r="D336" s="2">
        <v>1.8001</v>
      </c>
      <c r="E336" s="2">
        <v>1.37033</v>
      </c>
      <c r="F336" s="2">
        <v>1.0104E-2</v>
      </c>
      <c r="G336" s="2">
        <f t="shared" si="35"/>
        <v>0</v>
      </c>
      <c r="H336" s="2">
        <f t="shared" si="35"/>
        <v>0</v>
      </c>
      <c r="I336" s="2">
        <f t="shared" si="36"/>
        <v>0</v>
      </c>
      <c r="J336" s="2">
        <f t="shared" si="36"/>
        <v>0</v>
      </c>
      <c r="K336" s="2">
        <f t="shared" si="37"/>
        <v>0</v>
      </c>
      <c r="L336" s="2">
        <f t="shared" si="37"/>
        <v>0</v>
      </c>
      <c r="M336" s="19">
        <f t="shared" si="38"/>
        <v>0</v>
      </c>
      <c r="N336" s="2">
        <f t="shared" si="39"/>
        <v>144934500</v>
      </c>
      <c r="O336" s="19">
        <f t="shared" si="40"/>
        <v>1187801.8555796156</v>
      </c>
      <c r="P336" s="19">
        <f t="shared" si="41"/>
        <v>143746698.14442039</v>
      </c>
    </row>
    <row r="337" spans="3:16" x14ac:dyDescent="0.3">
      <c r="C337" s="2">
        <v>328</v>
      </c>
      <c r="D337" s="2">
        <v>1.6436900000000001</v>
      </c>
      <c r="E337" s="2">
        <v>1.1628499999999999</v>
      </c>
      <c r="F337" s="2">
        <v>8.0855000000000007E-3</v>
      </c>
      <c r="G337" s="2">
        <f t="shared" si="35"/>
        <v>6.3099999999998158E-3</v>
      </c>
      <c r="H337" s="2">
        <f t="shared" si="35"/>
        <v>0</v>
      </c>
      <c r="I337" s="2">
        <f t="shared" si="36"/>
        <v>0</v>
      </c>
      <c r="J337" s="2">
        <f t="shared" si="36"/>
        <v>0</v>
      </c>
      <c r="K337" s="2">
        <f t="shared" si="37"/>
        <v>4.1449999999999994E-4</v>
      </c>
      <c r="L337" s="2">
        <f t="shared" si="37"/>
        <v>0</v>
      </c>
      <c r="M337" s="19">
        <f t="shared" si="38"/>
        <v>1508113.3574194929</v>
      </c>
      <c r="N337" s="2">
        <f t="shared" si="39"/>
        <v>123358300</v>
      </c>
      <c r="O337" s="19">
        <f t="shared" si="40"/>
        <v>1187801.8555796156</v>
      </c>
      <c r="P337" s="19">
        <f t="shared" si="41"/>
        <v>123678611.50183988</v>
      </c>
    </row>
    <row r="338" spans="3:16" x14ac:dyDescent="0.3">
      <c r="C338" s="2">
        <v>329</v>
      </c>
      <c r="D338" s="2">
        <v>1.5354000000000001</v>
      </c>
      <c r="E338" s="2">
        <v>1.1027100000000001</v>
      </c>
      <c r="F338" s="2">
        <v>9.1176E-3</v>
      </c>
      <c r="G338" s="2">
        <f t="shared" si="35"/>
        <v>0.11459999999999981</v>
      </c>
      <c r="H338" s="2">
        <f t="shared" si="35"/>
        <v>1.4599999999999946E-2</v>
      </c>
      <c r="I338" s="2">
        <f t="shared" si="36"/>
        <v>4.7289999999999832E-2</v>
      </c>
      <c r="J338" s="2">
        <f t="shared" si="36"/>
        <v>0</v>
      </c>
      <c r="K338" s="2">
        <f t="shared" si="37"/>
        <v>0</v>
      </c>
      <c r="L338" s="2">
        <f t="shared" si="37"/>
        <v>0</v>
      </c>
      <c r="M338" s="19">
        <f t="shared" si="38"/>
        <v>4598880.3439899916</v>
      </c>
      <c r="N338" s="2">
        <f t="shared" si="39"/>
        <v>122313900.00000001</v>
      </c>
      <c r="O338" s="19">
        <f t="shared" si="40"/>
        <v>1187801.8555796156</v>
      </c>
      <c r="P338" s="19">
        <f t="shared" si="41"/>
        <v>125724978.4884104</v>
      </c>
    </row>
    <row r="339" spans="3:16" x14ac:dyDescent="0.3">
      <c r="C339" s="2">
        <v>330</v>
      </c>
      <c r="D339" s="2">
        <v>1.7129799999999999</v>
      </c>
      <c r="E339" s="2">
        <v>1.27607</v>
      </c>
      <c r="F339" s="2">
        <v>8.2433000000000003E-3</v>
      </c>
      <c r="G339" s="2">
        <f t="shared" si="35"/>
        <v>0</v>
      </c>
      <c r="H339" s="2">
        <f t="shared" si="35"/>
        <v>0</v>
      </c>
      <c r="I339" s="2">
        <f t="shared" si="36"/>
        <v>0</v>
      </c>
      <c r="J339" s="2">
        <f t="shared" si="36"/>
        <v>0</v>
      </c>
      <c r="K339" s="2">
        <f t="shared" si="37"/>
        <v>2.5670000000000033E-4</v>
      </c>
      <c r="L339" s="2">
        <f t="shared" si="37"/>
        <v>0</v>
      </c>
      <c r="M339" s="19">
        <f t="shared" si="38"/>
        <v>788143.58444170107</v>
      </c>
      <c r="N339" s="2">
        <f t="shared" si="39"/>
        <v>131036300</v>
      </c>
      <c r="O339" s="19">
        <f t="shared" si="40"/>
        <v>1187801.8555796156</v>
      </c>
      <c r="P339" s="19">
        <f t="shared" si="41"/>
        <v>130636641.72886209</v>
      </c>
    </row>
    <row r="340" spans="3:16" x14ac:dyDescent="0.3">
      <c r="C340" s="2">
        <v>331</v>
      </c>
      <c r="D340" s="2">
        <v>1.6335200000000001</v>
      </c>
      <c r="E340" s="2">
        <v>1.2448900000000001</v>
      </c>
      <c r="F340" s="2">
        <v>8.9890999999999999E-3</v>
      </c>
      <c r="G340" s="2">
        <f t="shared" si="35"/>
        <v>1.6479999999999828E-2</v>
      </c>
      <c r="H340" s="2">
        <f t="shared" si="35"/>
        <v>0</v>
      </c>
      <c r="I340" s="2">
        <f t="shared" si="36"/>
        <v>0</v>
      </c>
      <c r="J340" s="2">
        <f t="shared" si="36"/>
        <v>0</v>
      </c>
      <c r="K340" s="2">
        <f t="shared" si="37"/>
        <v>0</v>
      </c>
      <c r="L340" s="2">
        <f t="shared" si="37"/>
        <v>0</v>
      </c>
      <c r="M340" s="19">
        <f t="shared" si="38"/>
        <v>615004.15023999359</v>
      </c>
      <c r="N340" s="2">
        <f t="shared" si="39"/>
        <v>130871300</v>
      </c>
      <c r="O340" s="19">
        <f t="shared" si="40"/>
        <v>1187801.8555796156</v>
      </c>
      <c r="P340" s="19">
        <f t="shared" si="41"/>
        <v>130298502.29466037</v>
      </c>
    </row>
    <row r="341" spans="3:16" x14ac:dyDescent="0.3">
      <c r="C341" s="2">
        <v>332</v>
      </c>
      <c r="D341" s="2">
        <v>1.56277</v>
      </c>
      <c r="E341" s="2">
        <v>1.2060900000000001</v>
      </c>
      <c r="F341" s="2">
        <v>8.7244000000000002E-3</v>
      </c>
      <c r="G341" s="2">
        <f t="shared" si="35"/>
        <v>8.7229999999999919E-2</v>
      </c>
      <c r="H341" s="2">
        <f t="shared" si="35"/>
        <v>0</v>
      </c>
      <c r="I341" s="2">
        <f t="shared" si="36"/>
        <v>0</v>
      </c>
      <c r="J341" s="2">
        <f t="shared" si="36"/>
        <v>0</v>
      </c>
      <c r="K341" s="2">
        <f t="shared" si="37"/>
        <v>0</v>
      </c>
      <c r="L341" s="2">
        <f t="shared" si="37"/>
        <v>0</v>
      </c>
      <c r="M341" s="19">
        <f t="shared" si="38"/>
        <v>3255267.7199899969</v>
      </c>
      <c r="N341" s="2">
        <f t="shared" si="39"/>
        <v>126457500</v>
      </c>
      <c r="O341" s="19">
        <f t="shared" si="40"/>
        <v>1187801.8555796156</v>
      </c>
      <c r="P341" s="19">
        <f t="shared" si="41"/>
        <v>128524965.86441039</v>
      </c>
    </row>
    <row r="342" spans="3:16" x14ac:dyDescent="0.3">
      <c r="C342" s="2">
        <v>333</v>
      </c>
      <c r="D342" s="2">
        <v>1.8132900000000001</v>
      </c>
      <c r="E342" s="2">
        <v>1.23167</v>
      </c>
      <c r="F342" s="2">
        <v>8.7305000000000004E-3</v>
      </c>
      <c r="G342" s="2">
        <f t="shared" si="35"/>
        <v>0</v>
      </c>
      <c r="H342" s="2">
        <f t="shared" si="35"/>
        <v>0</v>
      </c>
      <c r="I342" s="2">
        <f t="shared" si="36"/>
        <v>0</v>
      </c>
      <c r="J342" s="2">
        <f t="shared" si="36"/>
        <v>0</v>
      </c>
      <c r="K342" s="2">
        <f t="shared" si="37"/>
        <v>0</v>
      </c>
      <c r="L342" s="2">
        <f t="shared" si="37"/>
        <v>0</v>
      </c>
      <c r="M342" s="19">
        <f t="shared" si="38"/>
        <v>0</v>
      </c>
      <c r="N342" s="2">
        <f t="shared" si="39"/>
        <v>132771300</v>
      </c>
      <c r="O342" s="19">
        <f t="shared" si="40"/>
        <v>1187801.8555796156</v>
      </c>
      <c r="P342" s="19">
        <f t="shared" si="41"/>
        <v>131583498.14442039</v>
      </c>
    </row>
    <row r="343" spans="3:16" x14ac:dyDescent="0.3">
      <c r="C343" s="2">
        <v>334</v>
      </c>
      <c r="D343" s="2">
        <v>1.86252</v>
      </c>
      <c r="E343" s="2">
        <v>1.32934</v>
      </c>
      <c r="F343" s="2">
        <v>9.0417999999999991E-3</v>
      </c>
      <c r="G343" s="2">
        <f t="shared" si="35"/>
        <v>0</v>
      </c>
      <c r="H343" s="2">
        <f t="shared" si="35"/>
        <v>0</v>
      </c>
      <c r="I343" s="2">
        <f t="shared" si="36"/>
        <v>0</v>
      </c>
      <c r="J343" s="2">
        <f t="shared" si="36"/>
        <v>0</v>
      </c>
      <c r="K343" s="2">
        <f t="shared" si="37"/>
        <v>0</v>
      </c>
      <c r="L343" s="2">
        <f t="shared" si="37"/>
        <v>0</v>
      </c>
      <c r="M343" s="19">
        <f t="shared" si="38"/>
        <v>0</v>
      </c>
      <c r="N343" s="2">
        <f t="shared" si="39"/>
        <v>139884600</v>
      </c>
      <c r="O343" s="19">
        <f t="shared" si="40"/>
        <v>1187801.8555796156</v>
      </c>
      <c r="P343" s="19">
        <f t="shared" si="41"/>
        <v>138696798.14442039</v>
      </c>
    </row>
    <row r="344" spans="3:16" x14ac:dyDescent="0.3">
      <c r="C344" s="2">
        <v>335</v>
      </c>
      <c r="D344" s="2">
        <v>1.78931</v>
      </c>
      <c r="E344" s="2">
        <v>1.3309</v>
      </c>
      <c r="F344" s="2">
        <v>9.4578000000000006E-3</v>
      </c>
      <c r="G344" s="2">
        <f t="shared" si="35"/>
        <v>0</v>
      </c>
      <c r="H344" s="2">
        <f t="shared" si="35"/>
        <v>0</v>
      </c>
      <c r="I344" s="2">
        <f t="shared" si="36"/>
        <v>0</v>
      </c>
      <c r="J344" s="2">
        <f t="shared" si="36"/>
        <v>0</v>
      </c>
      <c r="K344" s="2">
        <f t="shared" si="37"/>
        <v>0</v>
      </c>
      <c r="L344" s="2">
        <f t="shared" si="37"/>
        <v>0</v>
      </c>
      <c r="M344" s="19">
        <f t="shared" si="38"/>
        <v>0</v>
      </c>
      <c r="N344" s="2">
        <f t="shared" si="39"/>
        <v>140162400</v>
      </c>
      <c r="O344" s="19">
        <f t="shared" si="40"/>
        <v>1187801.8555796156</v>
      </c>
      <c r="P344" s="19">
        <f t="shared" si="41"/>
        <v>138974598.14442039</v>
      </c>
    </row>
    <row r="345" spans="3:16" x14ac:dyDescent="0.3">
      <c r="C345" s="2">
        <v>336</v>
      </c>
      <c r="D345" s="2">
        <v>1.73996</v>
      </c>
      <c r="E345" s="2">
        <v>1.3242</v>
      </c>
      <c r="F345" s="2">
        <v>8.5480999999999994E-3</v>
      </c>
      <c r="G345" s="2">
        <f t="shared" si="35"/>
        <v>0</v>
      </c>
      <c r="H345" s="2">
        <f t="shared" si="35"/>
        <v>0</v>
      </c>
      <c r="I345" s="2">
        <f t="shared" si="36"/>
        <v>0</v>
      </c>
      <c r="J345" s="2">
        <f t="shared" si="36"/>
        <v>0</v>
      </c>
      <c r="K345" s="2">
        <f t="shared" si="37"/>
        <v>0</v>
      </c>
      <c r="L345" s="2">
        <f t="shared" si="37"/>
        <v>0</v>
      </c>
      <c r="M345" s="19">
        <f t="shared" si="38"/>
        <v>0</v>
      </c>
      <c r="N345" s="2">
        <f t="shared" si="39"/>
        <v>135201600</v>
      </c>
      <c r="O345" s="19">
        <f t="shared" si="40"/>
        <v>1187801.8555796156</v>
      </c>
      <c r="P345" s="19">
        <f t="shared" si="41"/>
        <v>134013798.14442039</v>
      </c>
    </row>
    <row r="346" spans="3:16" x14ac:dyDescent="0.3">
      <c r="C346" s="2">
        <v>337</v>
      </c>
      <c r="D346" s="2">
        <v>1.65272</v>
      </c>
      <c r="E346" s="2">
        <v>1.2090399999999999</v>
      </c>
      <c r="F346" s="2">
        <v>7.7172999999999999E-3</v>
      </c>
      <c r="G346" s="2">
        <f t="shared" si="35"/>
        <v>0</v>
      </c>
      <c r="H346" s="2">
        <f t="shared" si="35"/>
        <v>0</v>
      </c>
      <c r="I346" s="2">
        <f t="shared" si="36"/>
        <v>0</v>
      </c>
      <c r="J346" s="2">
        <f t="shared" si="36"/>
        <v>0</v>
      </c>
      <c r="K346" s="2">
        <f t="shared" si="37"/>
        <v>7.8270000000000076E-4</v>
      </c>
      <c r="L346" s="2">
        <f t="shared" si="37"/>
        <v>2.8270000000000031E-4</v>
      </c>
      <c r="M346" s="19">
        <f t="shared" si="38"/>
        <v>2419077.1038719025</v>
      </c>
      <c r="N346" s="2">
        <f t="shared" si="39"/>
        <v>124375600</v>
      </c>
      <c r="O346" s="19">
        <f t="shared" si="40"/>
        <v>1187801.8555796156</v>
      </c>
      <c r="P346" s="19">
        <f t="shared" si="41"/>
        <v>125606875.24829228</v>
      </c>
    </row>
    <row r="347" spans="3:16" x14ac:dyDescent="0.3">
      <c r="C347" s="2">
        <v>338</v>
      </c>
      <c r="D347" s="2">
        <v>1.5265</v>
      </c>
      <c r="E347" s="2">
        <v>1.19499</v>
      </c>
      <c r="F347" s="2">
        <v>8.5308999999999992E-3</v>
      </c>
      <c r="G347" s="2">
        <f t="shared" si="35"/>
        <v>0.12349999999999994</v>
      </c>
      <c r="H347" s="2">
        <f t="shared" si="35"/>
        <v>2.3500000000000076E-2</v>
      </c>
      <c r="I347" s="2">
        <f t="shared" si="36"/>
        <v>0</v>
      </c>
      <c r="J347" s="2">
        <f t="shared" si="36"/>
        <v>0</v>
      </c>
      <c r="K347" s="2">
        <f t="shared" si="37"/>
        <v>0</v>
      </c>
      <c r="L347" s="2">
        <f t="shared" si="37"/>
        <v>0</v>
      </c>
      <c r="M347" s="19">
        <f t="shared" si="38"/>
        <v>5127423.1085000001</v>
      </c>
      <c r="N347" s="2">
        <f t="shared" si="39"/>
        <v>124403100</v>
      </c>
      <c r="O347" s="19">
        <f t="shared" si="40"/>
        <v>1187801.8555796156</v>
      </c>
      <c r="P347" s="19">
        <f t="shared" si="41"/>
        <v>128342721.25292039</v>
      </c>
    </row>
    <row r="348" spans="3:16" x14ac:dyDescent="0.3">
      <c r="C348" s="2">
        <v>339</v>
      </c>
      <c r="D348" s="2">
        <v>1.97699</v>
      </c>
      <c r="E348" s="2">
        <v>1.5208900000000001</v>
      </c>
      <c r="F348" s="2">
        <v>9.8367000000000003E-3</v>
      </c>
      <c r="G348" s="2">
        <f t="shared" si="35"/>
        <v>0</v>
      </c>
      <c r="H348" s="2">
        <f t="shared" si="35"/>
        <v>0</v>
      </c>
      <c r="I348" s="2">
        <f t="shared" si="36"/>
        <v>0</v>
      </c>
      <c r="J348" s="2">
        <f t="shared" si="36"/>
        <v>0</v>
      </c>
      <c r="K348" s="2">
        <f t="shared" si="37"/>
        <v>0</v>
      </c>
      <c r="L348" s="2">
        <f t="shared" si="37"/>
        <v>0</v>
      </c>
      <c r="M348" s="19">
        <f t="shared" si="38"/>
        <v>0</v>
      </c>
      <c r="N348" s="2">
        <f t="shared" si="39"/>
        <v>154931100</v>
      </c>
      <c r="O348" s="19">
        <f t="shared" si="40"/>
        <v>1187801.8555796156</v>
      </c>
      <c r="P348" s="19">
        <f t="shared" si="41"/>
        <v>153743298.14442039</v>
      </c>
    </row>
    <row r="349" spans="3:16" x14ac:dyDescent="0.3">
      <c r="C349" s="2">
        <v>340</v>
      </c>
      <c r="D349" s="2">
        <v>1.6835800000000001</v>
      </c>
      <c r="E349" s="2">
        <v>1.2521500000000001</v>
      </c>
      <c r="F349" s="2">
        <v>8.9978999999999996E-3</v>
      </c>
      <c r="G349" s="2">
        <f t="shared" si="35"/>
        <v>0</v>
      </c>
      <c r="H349" s="2">
        <f t="shared" si="35"/>
        <v>0</v>
      </c>
      <c r="I349" s="2">
        <f t="shared" si="36"/>
        <v>0</v>
      </c>
      <c r="J349" s="2">
        <f t="shared" si="36"/>
        <v>0</v>
      </c>
      <c r="K349" s="2">
        <f t="shared" si="37"/>
        <v>0</v>
      </c>
      <c r="L349" s="2">
        <f t="shared" si="37"/>
        <v>0</v>
      </c>
      <c r="M349" s="19">
        <f t="shared" si="38"/>
        <v>0</v>
      </c>
      <c r="N349" s="2">
        <f t="shared" si="39"/>
        <v>132270700</v>
      </c>
      <c r="O349" s="19">
        <f t="shared" si="40"/>
        <v>1187801.8555796156</v>
      </c>
      <c r="P349" s="19">
        <f t="shared" si="41"/>
        <v>131082898.14442039</v>
      </c>
    </row>
    <row r="350" spans="3:16" x14ac:dyDescent="0.3">
      <c r="C350" s="2">
        <v>341</v>
      </c>
      <c r="D350" s="2">
        <v>1.4684999999999999</v>
      </c>
      <c r="E350" s="2">
        <v>1.1357999999999999</v>
      </c>
      <c r="F350" s="2">
        <v>8.4752000000000004E-3</v>
      </c>
      <c r="G350" s="2">
        <f t="shared" si="35"/>
        <v>0.18149999999999999</v>
      </c>
      <c r="H350" s="2">
        <f t="shared" si="35"/>
        <v>8.1500000000000128E-2</v>
      </c>
      <c r="I350" s="2">
        <f t="shared" si="36"/>
        <v>1.419999999999999E-2</v>
      </c>
      <c r="J350" s="2">
        <f t="shared" si="36"/>
        <v>0</v>
      </c>
      <c r="K350" s="2">
        <f t="shared" si="37"/>
        <v>2.4800000000000169E-5</v>
      </c>
      <c r="L350" s="2">
        <f t="shared" si="37"/>
        <v>0</v>
      </c>
      <c r="M350" s="19">
        <f t="shared" si="38"/>
        <v>8648031.6443648022</v>
      </c>
      <c r="N350" s="2">
        <f t="shared" si="39"/>
        <v>120060800</v>
      </c>
      <c r="O350" s="19">
        <f t="shared" si="40"/>
        <v>1187801.8555796156</v>
      </c>
      <c r="P350" s="19">
        <f t="shared" si="41"/>
        <v>127521029.78878519</v>
      </c>
    </row>
    <row r="351" spans="3:16" x14ac:dyDescent="0.3">
      <c r="C351" s="2">
        <v>342</v>
      </c>
      <c r="D351" s="2">
        <v>1.5629</v>
      </c>
      <c r="E351" s="2">
        <v>1.10815</v>
      </c>
      <c r="F351" s="2">
        <v>7.8692999999999992E-3</v>
      </c>
      <c r="G351" s="2">
        <f t="shared" si="35"/>
        <v>8.7099999999999955E-2</v>
      </c>
      <c r="H351" s="2">
        <f t="shared" si="35"/>
        <v>0</v>
      </c>
      <c r="I351" s="2">
        <f t="shared" si="36"/>
        <v>4.1849999999999943E-2</v>
      </c>
      <c r="J351" s="2">
        <f t="shared" si="36"/>
        <v>0</v>
      </c>
      <c r="K351" s="2">
        <f t="shared" si="37"/>
        <v>6.307000000000014E-4</v>
      </c>
      <c r="L351" s="2">
        <f t="shared" si="37"/>
        <v>1.3070000000000095E-4</v>
      </c>
      <c r="M351" s="19">
        <f t="shared" si="38"/>
        <v>5194231.477777903</v>
      </c>
      <c r="N351" s="2">
        <f t="shared" si="39"/>
        <v>118142700</v>
      </c>
      <c r="O351" s="19">
        <f t="shared" si="40"/>
        <v>1187801.8555796156</v>
      </c>
      <c r="P351" s="19">
        <f t="shared" si="41"/>
        <v>122149129.62219828</v>
      </c>
    </row>
    <row r="352" spans="3:16" x14ac:dyDescent="0.3">
      <c r="C352" s="2">
        <v>343</v>
      </c>
      <c r="D352" s="2">
        <v>1.8546100000000001</v>
      </c>
      <c r="E352" s="2">
        <v>1.3624400000000001</v>
      </c>
      <c r="F352" s="2">
        <v>7.8157000000000001E-3</v>
      </c>
      <c r="G352" s="2">
        <f t="shared" si="35"/>
        <v>0</v>
      </c>
      <c r="H352" s="2">
        <f t="shared" si="35"/>
        <v>0</v>
      </c>
      <c r="I352" s="2">
        <f t="shared" si="36"/>
        <v>0</v>
      </c>
      <c r="J352" s="2">
        <f t="shared" si="36"/>
        <v>0</v>
      </c>
      <c r="K352" s="2">
        <f t="shared" si="37"/>
        <v>6.8430000000000053E-4</v>
      </c>
      <c r="L352" s="2">
        <f t="shared" si="37"/>
        <v>1.8430000000000009E-4</v>
      </c>
      <c r="M352" s="19">
        <f t="shared" si="38"/>
        <v>2111405.0419271016</v>
      </c>
      <c r="N352" s="2">
        <f t="shared" si="39"/>
        <v>136477000</v>
      </c>
      <c r="O352" s="19">
        <f t="shared" si="40"/>
        <v>1187801.8555796156</v>
      </c>
      <c r="P352" s="19">
        <f t="shared" si="41"/>
        <v>137400603.18634748</v>
      </c>
    </row>
    <row r="353" spans="3:16" x14ac:dyDescent="0.3">
      <c r="C353" s="2">
        <v>344</v>
      </c>
      <c r="D353" s="2">
        <v>1.65188</v>
      </c>
      <c r="E353" s="2">
        <v>1.161</v>
      </c>
      <c r="F353" s="2">
        <v>7.8117000000000004E-3</v>
      </c>
      <c r="G353" s="2">
        <f t="shared" si="35"/>
        <v>0</v>
      </c>
      <c r="H353" s="2">
        <f t="shared" si="35"/>
        <v>0</v>
      </c>
      <c r="I353" s="2">
        <f t="shared" si="36"/>
        <v>0</v>
      </c>
      <c r="J353" s="2">
        <f t="shared" si="36"/>
        <v>0</v>
      </c>
      <c r="K353" s="2">
        <f t="shared" si="37"/>
        <v>6.883000000000002E-4</v>
      </c>
      <c r="L353" s="2">
        <f t="shared" si="37"/>
        <v>1.8829999999999975E-4</v>
      </c>
      <c r="M353" s="19">
        <f t="shared" si="38"/>
        <v>2123912.0363151007</v>
      </c>
      <c r="N353" s="2">
        <f t="shared" si="39"/>
        <v>122334400</v>
      </c>
      <c r="O353" s="19">
        <f t="shared" si="40"/>
        <v>1187801.8555796156</v>
      </c>
      <c r="P353" s="19">
        <f t="shared" si="41"/>
        <v>123270510.18073548</v>
      </c>
    </row>
    <row r="354" spans="3:16" x14ac:dyDescent="0.3">
      <c r="C354" s="2">
        <v>345</v>
      </c>
      <c r="D354" s="2">
        <v>1.6477599999999999</v>
      </c>
      <c r="E354" s="2">
        <v>1.1824399999999999</v>
      </c>
      <c r="F354" s="2">
        <v>8.9479999999999994E-3</v>
      </c>
      <c r="G354" s="2">
        <f t="shared" si="35"/>
        <v>2.2400000000000198E-3</v>
      </c>
      <c r="H354" s="2">
        <f t="shared" si="35"/>
        <v>0</v>
      </c>
      <c r="I354" s="2">
        <f t="shared" si="36"/>
        <v>0</v>
      </c>
      <c r="J354" s="2">
        <f t="shared" si="36"/>
        <v>0</v>
      </c>
      <c r="K354" s="2">
        <f t="shared" si="37"/>
        <v>0</v>
      </c>
      <c r="L354" s="2">
        <f t="shared" si="37"/>
        <v>0</v>
      </c>
      <c r="M354" s="19">
        <f t="shared" si="38"/>
        <v>83592.797120000731</v>
      </c>
      <c r="N354" s="2">
        <f t="shared" si="39"/>
        <v>127869200</v>
      </c>
      <c r="O354" s="19">
        <f t="shared" si="40"/>
        <v>1187801.8555796156</v>
      </c>
      <c r="P354" s="19">
        <f t="shared" si="41"/>
        <v>126764990.94154039</v>
      </c>
    </row>
    <row r="355" spans="3:16" x14ac:dyDescent="0.3">
      <c r="C355" s="2">
        <v>346</v>
      </c>
      <c r="D355" s="2">
        <v>1.6412199999999999</v>
      </c>
      <c r="E355" s="2">
        <v>1.25508</v>
      </c>
      <c r="F355" s="2">
        <v>8.5048999999999993E-3</v>
      </c>
      <c r="G355" s="2">
        <f t="shared" si="35"/>
        <v>8.78000000000001E-3</v>
      </c>
      <c r="H355" s="2">
        <f t="shared" si="35"/>
        <v>0</v>
      </c>
      <c r="I355" s="2">
        <f t="shared" si="36"/>
        <v>0</v>
      </c>
      <c r="J355" s="2">
        <f t="shared" si="36"/>
        <v>0</v>
      </c>
      <c r="K355" s="2">
        <f t="shared" si="37"/>
        <v>0</v>
      </c>
      <c r="L355" s="2">
        <f t="shared" si="37"/>
        <v>0</v>
      </c>
      <c r="M355" s="19">
        <f t="shared" si="38"/>
        <v>327653.9101400004</v>
      </c>
      <c r="N355" s="2">
        <f t="shared" si="39"/>
        <v>129598000</v>
      </c>
      <c r="O355" s="19">
        <f t="shared" si="40"/>
        <v>1187801.8555796156</v>
      </c>
      <c r="P355" s="19">
        <f t="shared" si="41"/>
        <v>128737852.05456039</v>
      </c>
    </row>
    <row r="356" spans="3:16" x14ac:dyDescent="0.3">
      <c r="C356" s="2">
        <v>347</v>
      </c>
      <c r="D356" s="2">
        <v>1.63243</v>
      </c>
      <c r="E356" s="2">
        <v>1.2</v>
      </c>
      <c r="F356" s="2">
        <v>8.8246999999999996E-3</v>
      </c>
      <c r="G356" s="2">
        <f t="shared" si="35"/>
        <v>1.7569999999999864E-2</v>
      </c>
      <c r="H356" s="2">
        <f t="shared" si="35"/>
        <v>0</v>
      </c>
      <c r="I356" s="2">
        <f t="shared" si="36"/>
        <v>0</v>
      </c>
      <c r="J356" s="2">
        <f t="shared" si="36"/>
        <v>0</v>
      </c>
      <c r="K356" s="2">
        <f t="shared" si="37"/>
        <v>0</v>
      </c>
      <c r="L356" s="2">
        <f t="shared" si="37"/>
        <v>0</v>
      </c>
      <c r="M356" s="19">
        <f t="shared" si="38"/>
        <v>655681.00240999495</v>
      </c>
      <c r="N356" s="2">
        <f t="shared" si="39"/>
        <v>127947400</v>
      </c>
      <c r="O356" s="19">
        <f t="shared" si="40"/>
        <v>1187801.8555796156</v>
      </c>
      <c r="P356" s="19">
        <f t="shared" si="41"/>
        <v>127415279.14683038</v>
      </c>
    </row>
    <row r="357" spans="3:16" x14ac:dyDescent="0.3">
      <c r="C357" s="2">
        <v>348</v>
      </c>
      <c r="D357" s="2">
        <v>1.64635</v>
      </c>
      <c r="E357" s="2">
        <v>1.2719</v>
      </c>
      <c r="F357" s="2">
        <v>9.3439999999999999E-3</v>
      </c>
      <c r="G357" s="2">
        <f t="shared" si="35"/>
        <v>3.6499999999999311E-3</v>
      </c>
      <c r="H357" s="2">
        <f t="shared" si="35"/>
        <v>0</v>
      </c>
      <c r="I357" s="2">
        <f t="shared" si="36"/>
        <v>0</v>
      </c>
      <c r="J357" s="2">
        <f t="shared" si="36"/>
        <v>0</v>
      </c>
      <c r="K357" s="2">
        <f t="shared" si="37"/>
        <v>0</v>
      </c>
      <c r="L357" s="2">
        <f t="shared" si="37"/>
        <v>0</v>
      </c>
      <c r="M357" s="19">
        <f t="shared" si="38"/>
        <v>136211.47744999742</v>
      </c>
      <c r="N357" s="2">
        <f t="shared" si="39"/>
        <v>133898000</v>
      </c>
      <c r="O357" s="19">
        <f t="shared" si="40"/>
        <v>1187801.8555796156</v>
      </c>
      <c r="P357" s="19">
        <f t="shared" si="41"/>
        <v>132846409.62187038</v>
      </c>
    </row>
    <row r="358" spans="3:16" x14ac:dyDescent="0.3">
      <c r="C358" s="2">
        <v>349</v>
      </c>
      <c r="D358" s="2">
        <v>1.7925599999999999</v>
      </c>
      <c r="E358" s="2">
        <v>1.2795300000000001</v>
      </c>
      <c r="F358" s="2">
        <v>8.6683000000000003E-3</v>
      </c>
      <c r="G358" s="2">
        <f t="shared" si="35"/>
        <v>0</v>
      </c>
      <c r="H358" s="2">
        <f t="shared" si="35"/>
        <v>0</v>
      </c>
      <c r="I358" s="2">
        <f t="shared" si="36"/>
        <v>0</v>
      </c>
      <c r="J358" s="2">
        <f t="shared" si="36"/>
        <v>0</v>
      </c>
      <c r="K358" s="2">
        <f t="shared" si="37"/>
        <v>0</v>
      </c>
      <c r="L358" s="2">
        <f t="shared" si="37"/>
        <v>0</v>
      </c>
      <c r="M358" s="19">
        <f t="shared" si="38"/>
        <v>0</v>
      </c>
      <c r="N358" s="2">
        <f t="shared" si="39"/>
        <v>134500900</v>
      </c>
      <c r="O358" s="19">
        <f t="shared" si="40"/>
        <v>1187801.8555796156</v>
      </c>
      <c r="P358" s="19">
        <f t="shared" si="41"/>
        <v>133313098.14442039</v>
      </c>
    </row>
    <row r="359" spans="3:16" x14ac:dyDescent="0.3">
      <c r="C359" s="2">
        <v>350</v>
      </c>
      <c r="D359" s="2">
        <v>1.78251</v>
      </c>
      <c r="E359" s="2">
        <v>1.3635999999999999</v>
      </c>
      <c r="F359" s="2">
        <v>9.4295999999999998E-3</v>
      </c>
      <c r="G359" s="2">
        <f t="shared" si="35"/>
        <v>0</v>
      </c>
      <c r="H359" s="2">
        <f t="shared" si="35"/>
        <v>0</v>
      </c>
      <c r="I359" s="2">
        <f t="shared" si="36"/>
        <v>0</v>
      </c>
      <c r="J359" s="2">
        <f t="shared" si="36"/>
        <v>0</v>
      </c>
      <c r="K359" s="2">
        <f t="shared" si="37"/>
        <v>0</v>
      </c>
      <c r="L359" s="2">
        <f t="shared" si="37"/>
        <v>0</v>
      </c>
      <c r="M359" s="19">
        <f t="shared" si="38"/>
        <v>0</v>
      </c>
      <c r="N359" s="2">
        <f t="shared" si="39"/>
        <v>141548600</v>
      </c>
      <c r="O359" s="19">
        <f t="shared" si="40"/>
        <v>1187801.8555796156</v>
      </c>
      <c r="P359" s="19">
        <f t="shared" si="41"/>
        <v>140360798.14442039</v>
      </c>
    </row>
    <row r="360" spans="3:16" x14ac:dyDescent="0.3">
      <c r="C360" s="2">
        <v>351</v>
      </c>
      <c r="D360" s="2">
        <v>1.74055</v>
      </c>
      <c r="E360" s="2">
        <v>1.12768</v>
      </c>
      <c r="F360" s="2">
        <v>9.0410000000000004E-3</v>
      </c>
      <c r="G360" s="2">
        <f t="shared" si="35"/>
        <v>0</v>
      </c>
      <c r="H360" s="2">
        <f t="shared" si="35"/>
        <v>0</v>
      </c>
      <c r="I360" s="2">
        <f t="shared" si="36"/>
        <v>2.2319999999999895E-2</v>
      </c>
      <c r="J360" s="2">
        <f t="shared" si="36"/>
        <v>0</v>
      </c>
      <c r="K360" s="2">
        <f t="shared" si="37"/>
        <v>0</v>
      </c>
      <c r="L360" s="2">
        <f t="shared" si="37"/>
        <v>0</v>
      </c>
      <c r="M360" s="19">
        <f t="shared" si="38"/>
        <v>2.0311199999999907</v>
      </c>
      <c r="N360" s="2">
        <f t="shared" si="39"/>
        <v>127359000</v>
      </c>
      <c r="O360" s="19">
        <f t="shared" si="40"/>
        <v>1187801.8555796156</v>
      </c>
      <c r="P360" s="19">
        <f t="shared" si="41"/>
        <v>126171200.17554039</v>
      </c>
    </row>
    <row r="361" spans="3:16" x14ac:dyDescent="0.3">
      <c r="C361" s="2">
        <v>352</v>
      </c>
      <c r="D361" s="2">
        <v>1.83371</v>
      </c>
      <c r="E361" s="2">
        <v>1.27824</v>
      </c>
      <c r="F361" s="2">
        <v>8.8701000000000006E-3</v>
      </c>
      <c r="G361" s="2">
        <f t="shared" si="35"/>
        <v>0</v>
      </c>
      <c r="H361" s="2">
        <f t="shared" si="35"/>
        <v>0</v>
      </c>
      <c r="I361" s="2">
        <f t="shared" si="36"/>
        <v>0</v>
      </c>
      <c r="J361" s="2">
        <f t="shared" si="36"/>
        <v>0</v>
      </c>
      <c r="K361" s="2">
        <f t="shared" si="37"/>
        <v>0</v>
      </c>
      <c r="L361" s="2">
        <f t="shared" si="37"/>
        <v>0</v>
      </c>
      <c r="M361" s="19">
        <f t="shared" si="38"/>
        <v>0</v>
      </c>
      <c r="N361" s="2">
        <f t="shared" si="39"/>
        <v>136066600</v>
      </c>
      <c r="O361" s="19">
        <f t="shared" si="40"/>
        <v>1187801.8555796156</v>
      </c>
      <c r="P361" s="19">
        <f t="shared" si="41"/>
        <v>134878798.14442039</v>
      </c>
    </row>
    <row r="362" spans="3:16" x14ac:dyDescent="0.3">
      <c r="C362" s="2">
        <v>353</v>
      </c>
      <c r="D362" s="2">
        <v>1.7447900000000001</v>
      </c>
      <c r="E362" s="2">
        <v>1.2324299999999999</v>
      </c>
      <c r="F362" s="2">
        <v>9.2841999999999994E-3</v>
      </c>
      <c r="G362" s="2">
        <f t="shared" si="35"/>
        <v>0</v>
      </c>
      <c r="H362" s="2">
        <f t="shared" si="35"/>
        <v>0</v>
      </c>
      <c r="I362" s="2">
        <f t="shared" si="36"/>
        <v>0</v>
      </c>
      <c r="J362" s="2">
        <f t="shared" si="36"/>
        <v>0</v>
      </c>
      <c r="K362" s="2">
        <f t="shared" si="37"/>
        <v>0</v>
      </c>
      <c r="L362" s="2">
        <f t="shared" si="37"/>
        <v>0</v>
      </c>
      <c r="M362" s="19">
        <f t="shared" si="38"/>
        <v>0</v>
      </c>
      <c r="N362" s="2">
        <f t="shared" si="39"/>
        <v>133654100</v>
      </c>
      <c r="O362" s="19">
        <f t="shared" si="40"/>
        <v>1187801.8555796156</v>
      </c>
      <c r="P362" s="19">
        <f t="shared" si="41"/>
        <v>132466298.14442039</v>
      </c>
    </row>
    <row r="363" spans="3:16" x14ac:dyDescent="0.3">
      <c r="C363" s="2">
        <v>354</v>
      </c>
      <c r="D363" s="2">
        <v>1.6847399999999999</v>
      </c>
      <c r="E363" s="2">
        <v>1.2316</v>
      </c>
      <c r="F363" s="2">
        <v>9.0737999999999999E-3</v>
      </c>
      <c r="G363" s="2">
        <f t="shared" si="35"/>
        <v>0</v>
      </c>
      <c r="H363" s="2">
        <f t="shared" si="35"/>
        <v>0</v>
      </c>
      <c r="I363" s="2">
        <f t="shared" si="36"/>
        <v>0</v>
      </c>
      <c r="J363" s="2">
        <f t="shared" si="36"/>
        <v>0</v>
      </c>
      <c r="K363" s="2">
        <f t="shared" si="37"/>
        <v>0</v>
      </c>
      <c r="L363" s="2">
        <f t="shared" si="37"/>
        <v>0</v>
      </c>
      <c r="M363" s="19">
        <f t="shared" si="38"/>
        <v>0</v>
      </c>
      <c r="N363" s="2">
        <f t="shared" si="39"/>
        <v>131570000</v>
      </c>
      <c r="O363" s="19">
        <f t="shared" si="40"/>
        <v>1187801.8555796156</v>
      </c>
      <c r="P363" s="19">
        <f t="shared" si="41"/>
        <v>130382198.14442039</v>
      </c>
    </row>
    <row r="364" spans="3:16" x14ac:dyDescent="0.3">
      <c r="C364" s="2">
        <v>355</v>
      </c>
      <c r="D364" s="2">
        <v>1.6425000000000001</v>
      </c>
      <c r="E364" s="2">
        <v>1.1296999999999999</v>
      </c>
      <c r="F364" s="2">
        <v>8.3269999999999993E-3</v>
      </c>
      <c r="G364" s="2">
        <f t="shared" si="35"/>
        <v>7.4999999999998401E-3</v>
      </c>
      <c r="H364" s="2">
        <f t="shared" si="35"/>
        <v>0</v>
      </c>
      <c r="I364" s="2">
        <f t="shared" si="36"/>
        <v>2.0299999999999985E-2</v>
      </c>
      <c r="J364" s="2">
        <f t="shared" si="36"/>
        <v>0</v>
      </c>
      <c r="K364" s="2">
        <f t="shared" si="37"/>
        <v>1.7300000000000128E-4</v>
      </c>
      <c r="L364" s="2">
        <f t="shared" si="37"/>
        <v>0</v>
      </c>
      <c r="M364" s="19">
        <f t="shared" si="38"/>
        <v>811048.71012299787</v>
      </c>
      <c r="N364" s="2">
        <f t="shared" si="39"/>
        <v>122643000</v>
      </c>
      <c r="O364" s="19">
        <f t="shared" si="40"/>
        <v>1187801.8555796156</v>
      </c>
      <c r="P364" s="19">
        <f t="shared" si="41"/>
        <v>122266246.85454339</v>
      </c>
    </row>
    <row r="365" spans="3:16" x14ac:dyDescent="0.3">
      <c r="C365" s="2">
        <v>356</v>
      </c>
      <c r="D365" s="2">
        <v>2.06989</v>
      </c>
      <c r="E365" s="2">
        <v>1.48129</v>
      </c>
      <c r="F365" s="2">
        <v>9.6507999999999993E-3</v>
      </c>
      <c r="G365" s="2">
        <f t="shared" si="35"/>
        <v>0</v>
      </c>
      <c r="H365" s="2">
        <f t="shared" si="35"/>
        <v>0</v>
      </c>
      <c r="I365" s="2">
        <f t="shared" si="36"/>
        <v>0</v>
      </c>
      <c r="J365" s="2">
        <f t="shared" si="36"/>
        <v>0</v>
      </c>
      <c r="K365" s="2">
        <f t="shared" si="37"/>
        <v>0</v>
      </c>
      <c r="L365" s="2">
        <f t="shared" si="37"/>
        <v>0</v>
      </c>
      <c r="M365" s="19">
        <f t="shared" si="38"/>
        <v>0</v>
      </c>
      <c r="N365" s="2">
        <f t="shared" si="39"/>
        <v>154065500</v>
      </c>
      <c r="O365" s="19">
        <f t="shared" si="40"/>
        <v>1187801.8555796156</v>
      </c>
      <c r="P365" s="19">
        <f t="shared" si="41"/>
        <v>152877698.14442039</v>
      </c>
    </row>
    <row r="366" spans="3:16" x14ac:dyDescent="0.3">
      <c r="C366" s="2">
        <v>357</v>
      </c>
      <c r="D366" s="2">
        <v>1.84653</v>
      </c>
      <c r="E366" s="2">
        <v>1.3563499999999999</v>
      </c>
      <c r="F366" s="2">
        <v>9.4564000000000002E-3</v>
      </c>
      <c r="G366" s="2">
        <f t="shared" si="35"/>
        <v>0</v>
      </c>
      <c r="H366" s="2">
        <f t="shared" si="35"/>
        <v>0</v>
      </c>
      <c r="I366" s="2">
        <f t="shared" si="36"/>
        <v>0</v>
      </c>
      <c r="J366" s="2">
        <f t="shared" si="36"/>
        <v>0</v>
      </c>
      <c r="K366" s="2">
        <f t="shared" si="37"/>
        <v>0</v>
      </c>
      <c r="L366" s="2">
        <f t="shared" si="37"/>
        <v>0</v>
      </c>
      <c r="M366" s="19">
        <f t="shared" si="38"/>
        <v>0</v>
      </c>
      <c r="N366" s="2">
        <f t="shared" si="39"/>
        <v>142573700</v>
      </c>
      <c r="O366" s="19">
        <f t="shared" si="40"/>
        <v>1187801.8555796156</v>
      </c>
      <c r="P366" s="19">
        <f t="shared" si="41"/>
        <v>141385898.14442039</v>
      </c>
    </row>
    <row r="367" spans="3:16" x14ac:dyDescent="0.3">
      <c r="C367" s="2">
        <v>358</v>
      </c>
      <c r="D367" s="2">
        <v>1.6919</v>
      </c>
      <c r="E367" s="2">
        <v>1.2541199999999999</v>
      </c>
      <c r="F367" s="2">
        <v>9.7344000000000007E-3</v>
      </c>
      <c r="G367" s="2">
        <f t="shared" si="35"/>
        <v>0</v>
      </c>
      <c r="H367" s="2">
        <f t="shared" si="35"/>
        <v>0</v>
      </c>
      <c r="I367" s="2">
        <f t="shared" si="36"/>
        <v>0</v>
      </c>
      <c r="J367" s="2">
        <f t="shared" si="36"/>
        <v>0</v>
      </c>
      <c r="K367" s="2">
        <f t="shared" si="37"/>
        <v>0</v>
      </c>
      <c r="L367" s="2">
        <f t="shared" si="37"/>
        <v>0</v>
      </c>
      <c r="M367" s="19">
        <f t="shared" si="38"/>
        <v>0</v>
      </c>
      <c r="N367" s="2">
        <f t="shared" si="39"/>
        <v>135481600</v>
      </c>
      <c r="O367" s="19">
        <f t="shared" si="40"/>
        <v>1187801.8555796156</v>
      </c>
      <c r="P367" s="19">
        <f t="shared" si="41"/>
        <v>134293798.14442039</v>
      </c>
    </row>
    <row r="368" spans="3:16" x14ac:dyDescent="0.3">
      <c r="C368" s="2">
        <v>359</v>
      </c>
      <c r="D368" s="2">
        <v>1.74614</v>
      </c>
      <c r="E368" s="2">
        <v>1.1959</v>
      </c>
      <c r="F368" s="2">
        <v>9.1476999999999999E-3</v>
      </c>
      <c r="G368" s="2">
        <f t="shared" si="35"/>
        <v>0</v>
      </c>
      <c r="H368" s="2">
        <f t="shared" si="35"/>
        <v>0</v>
      </c>
      <c r="I368" s="2">
        <f t="shared" si="36"/>
        <v>0</v>
      </c>
      <c r="J368" s="2">
        <f t="shared" si="36"/>
        <v>0</v>
      </c>
      <c r="K368" s="2">
        <f t="shared" si="37"/>
        <v>0</v>
      </c>
      <c r="L368" s="2">
        <f t="shared" si="37"/>
        <v>0</v>
      </c>
      <c r="M368" s="19">
        <f t="shared" si="38"/>
        <v>0</v>
      </c>
      <c r="N368" s="2">
        <f t="shared" si="39"/>
        <v>131308600</v>
      </c>
      <c r="O368" s="19">
        <f t="shared" si="40"/>
        <v>1187801.8555796156</v>
      </c>
      <c r="P368" s="19">
        <f t="shared" si="41"/>
        <v>130120798.14442039</v>
      </c>
    </row>
    <row r="369" spans="3:16" x14ac:dyDescent="0.3">
      <c r="C369" s="2">
        <v>360</v>
      </c>
      <c r="D369" s="2">
        <v>1.736</v>
      </c>
      <c r="E369" s="2">
        <v>1.3849899999999999</v>
      </c>
      <c r="F369" s="2">
        <v>8.9200000000000008E-3</v>
      </c>
      <c r="G369" s="2">
        <f t="shared" si="35"/>
        <v>0</v>
      </c>
      <c r="H369" s="2">
        <f t="shared" si="35"/>
        <v>0</v>
      </c>
      <c r="I369" s="2">
        <f t="shared" si="36"/>
        <v>0</v>
      </c>
      <c r="J369" s="2">
        <f t="shared" si="36"/>
        <v>0</v>
      </c>
      <c r="K369" s="2">
        <f t="shared" si="37"/>
        <v>0</v>
      </c>
      <c r="L369" s="2">
        <f t="shared" si="37"/>
        <v>0</v>
      </c>
      <c r="M369" s="19">
        <f t="shared" si="38"/>
        <v>0</v>
      </c>
      <c r="N369" s="2">
        <f t="shared" si="39"/>
        <v>139649500</v>
      </c>
      <c r="O369" s="19">
        <f t="shared" si="40"/>
        <v>1187801.8555796156</v>
      </c>
      <c r="P369" s="19">
        <f t="shared" si="41"/>
        <v>138461698.14442039</v>
      </c>
    </row>
    <row r="370" spans="3:16" x14ac:dyDescent="0.3">
      <c r="C370" s="2">
        <v>361</v>
      </c>
      <c r="D370" s="2">
        <v>1.98471</v>
      </c>
      <c r="E370" s="2">
        <v>1.54036</v>
      </c>
      <c r="F370" s="2">
        <v>9.2517999999999993E-3</v>
      </c>
      <c r="G370" s="2">
        <f t="shared" si="35"/>
        <v>0</v>
      </c>
      <c r="H370" s="2">
        <f t="shared" si="35"/>
        <v>0</v>
      </c>
      <c r="I370" s="2">
        <f t="shared" si="36"/>
        <v>0</v>
      </c>
      <c r="J370" s="2">
        <f t="shared" si="36"/>
        <v>0</v>
      </c>
      <c r="K370" s="2">
        <f t="shared" si="37"/>
        <v>0</v>
      </c>
      <c r="L370" s="2">
        <f t="shared" si="37"/>
        <v>0</v>
      </c>
      <c r="M370" s="19">
        <f t="shared" si="38"/>
        <v>0</v>
      </c>
      <c r="N370" s="2">
        <f t="shared" si="39"/>
        <v>153719400</v>
      </c>
      <c r="O370" s="19">
        <f t="shared" si="40"/>
        <v>1187801.8555796156</v>
      </c>
      <c r="P370" s="19">
        <f t="shared" si="41"/>
        <v>152531598.14442039</v>
      </c>
    </row>
    <row r="371" spans="3:16" x14ac:dyDescent="0.3">
      <c r="C371" s="2">
        <v>362</v>
      </c>
      <c r="D371" s="2">
        <v>1.8485499999999999</v>
      </c>
      <c r="E371" s="2">
        <v>1.3824099999999999</v>
      </c>
      <c r="F371" s="2">
        <v>8.4127999999999998E-3</v>
      </c>
      <c r="G371" s="2">
        <f t="shared" si="35"/>
        <v>0</v>
      </c>
      <c r="H371" s="2">
        <f t="shared" si="35"/>
        <v>0</v>
      </c>
      <c r="I371" s="2">
        <f t="shared" si="36"/>
        <v>0</v>
      </c>
      <c r="J371" s="2">
        <f t="shared" si="36"/>
        <v>0</v>
      </c>
      <c r="K371" s="2">
        <f t="shared" si="37"/>
        <v>8.7200000000000819E-5</v>
      </c>
      <c r="L371" s="2">
        <f t="shared" si="37"/>
        <v>0</v>
      </c>
      <c r="M371" s="19">
        <f t="shared" si="38"/>
        <v>267729.33604720252</v>
      </c>
      <c r="N371" s="2">
        <f t="shared" si="39"/>
        <v>139742700</v>
      </c>
      <c r="O371" s="19">
        <f t="shared" si="40"/>
        <v>1187801.8555796156</v>
      </c>
      <c r="P371" s="19">
        <f t="shared" si="41"/>
        <v>138822627.48046759</v>
      </c>
    </row>
    <row r="372" spans="3:16" x14ac:dyDescent="0.3">
      <c r="C372" s="2">
        <v>363</v>
      </c>
      <c r="D372" s="2">
        <v>1.5899099999999999</v>
      </c>
      <c r="E372" s="2">
        <v>1.1021399999999999</v>
      </c>
      <c r="F372" s="2">
        <v>8.8432000000000007E-3</v>
      </c>
      <c r="G372" s="2">
        <f t="shared" si="35"/>
        <v>6.0089999999999977E-2</v>
      </c>
      <c r="H372" s="2">
        <f t="shared" si="35"/>
        <v>0</v>
      </c>
      <c r="I372" s="2">
        <f t="shared" si="36"/>
        <v>4.7860000000000014E-2</v>
      </c>
      <c r="J372" s="2">
        <f t="shared" si="36"/>
        <v>0</v>
      </c>
      <c r="K372" s="2">
        <f t="shared" si="37"/>
        <v>0</v>
      </c>
      <c r="L372" s="2">
        <f t="shared" si="37"/>
        <v>0</v>
      </c>
      <c r="M372" s="19">
        <f t="shared" si="38"/>
        <v>2242455.7744299993</v>
      </c>
      <c r="N372" s="2">
        <f t="shared" si="39"/>
        <v>122278000</v>
      </c>
      <c r="O372" s="19">
        <f t="shared" si="40"/>
        <v>1187801.8555796156</v>
      </c>
      <c r="P372" s="19">
        <f t="shared" si="41"/>
        <v>123332653.91885039</v>
      </c>
    </row>
    <row r="373" spans="3:16" x14ac:dyDescent="0.3">
      <c r="C373" s="2">
        <v>364</v>
      </c>
      <c r="D373" s="2">
        <v>1.6398299999999999</v>
      </c>
      <c r="E373" s="2">
        <v>1.1529700000000001</v>
      </c>
      <c r="F373" s="2">
        <v>8.0567E-3</v>
      </c>
      <c r="G373" s="2">
        <f t="shared" si="35"/>
        <v>1.0170000000000012E-2</v>
      </c>
      <c r="H373" s="2">
        <f t="shared" si="35"/>
        <v>0</v>
      </c>
      <c r="I373" s="2">
        <f t="shared" si="36"/>
        <v>0</v>
      </c>
      <c r="J373" s="2">
        <f t="shared" si="36"/>
        <v>0</v>
      </c>
      <c r="K373" s="2">
        <f t="shared" si="37"/>
        <v>4.4330000000000064E-4</v>
      </c>
      <c r="L373" s="2">
        <f t="shared" si="37"/>
        <v>0</v>
      </c>
      <c r="M373" s="19">
        <f t="shared" si="38"/>
        <v>1740586.0274683025</v>
      </c>
      <c r="N373" s="2">
        <f t="shared" si="39"/>
        <v>122671900</v>
      </c>
      <c r="O373" s="19">
        <f t="shared" si="40"/>
        <v>1187801.8555796156</v>
      </c>
      <c r="P373" s="19">
        <f t="shared" si="41"/>
        <v>123224684.17188869</v>
      </c>
    </row>
    <row r="374" spans="3:16" x14ac:dyDescent="0.3">
      <c r="C374" s="2">
        <v>365</v>
      </c>
      <c r="D374" s="2">
        <v>1.4897400000000001</v>
      </c>
      <c r="E374" s="2">
        <v>1.12022</v>
      </c>
      <c r="F374" s="2">
        <v>9.4219999999999998E-3</v>
      </c>
      <c r="G374" s="2">
        <f t="shared" si="35"/>
        <v>0.16025999999999985</v>
      </c>
      <c r="H374" s="2">
        <f t="shared" si="35"/>
        <v>6.025999999999998E-2</v>
      </c>
      <c r="I374" s="2">
        <f t="shared" si="36"/>
        <v>2.9779999999999918E-2</v>
      </c>
      <c r="J374" s="2">
        <f t="shared" si="36"/>
        <v>0</v>
      </c>
      <c r="K374" s="2">
        <f t="shared" si="37"/>
        <v>0</v>
      </c>
      <c r="L374" s="2">
        <f t="shared" si="37"/>
        <v>0</v>
      </c>
      <c r="M374" s="19">
        <f t="shared" si="38"/>
        <v>7310503.3708399935</v>
      </c>
      <c r="N374" s="2">
        <f t="shared" si="39"/>
        <v>123493800</v>
      </c>
      <c r="O374" s="19">
        <f t="shared" si="40"/>
        <v>1187801.8555796156</v>
      </c>
      <c r="P374" s="19">
        <f t="shared" si="41"/>
        <v>129616501.51526038</v>
      </c>
    </row>
    <row r="375" spans="3:16" x14ac:dyDescent="0.3">
      <c r="C375" s="2">
        <v>366</v>
      </c>
      <c r="D375" s="2">
        <v>1.6644300000000001</v>
      </c>
      <c r="E375" s="2">
        <v>1.19428</v>
      </c>
      <c r="F375" s="2">
        <v>8.4995000000000001E-3</v>
      </c>
      <c r="G375" s="2">
        <f t="shared" si="35"/>
        <v>0</v>
      </c>
      <c r="H375" s="2">
        <f t="shared" si="35"/>
        <v>0</v>
      </c>
      <c r="I375" s="2">
        <f t="shared" si="36"/>
        <v>0</v>
      </c>
      <c r="J375" s="2">
        <f t="shared" si="36"/>
        <v>0</v>
      </c>
      <c r="K375" s="2">
        <f t="shared" si="37"/>
        <v>5.0000000000050004E-7</v>
      </c>
      <c r="L375" s="2">
        <f t="shared" si="37"/>
        <v>0</v>
      </c>
      <c r="M375" s="19">
        <f t="shared" si="38"/>
        <v>1535.1452755015353</v>
      </c>
      <c r="N375" s="2">
        <f t="shared" si="39"/>
        <v>127000600</v>
      </c>
      <c r="O375" s="19">
        <f t="shared" si="40"/>
        <v>1187801.8555796156</v>
      </c>
      <c r="P375" s="19">
        <f t="shared" si="41"/>
        <v>125814333.28969589</v>
      </c>
    </row>
    <row r="376" spans="3:16" x14ac:dyDescent="0.3">
      <c r="C376" s="2">
        <v>367</v>
      </c>
      <c r="D376" s="2">
        <v>1.73828</v>
      </c>
      <c r="E376" s="2">
        <v>1.2845899999999999</v>
      </c>
      <c r="F376" s="2">
        <v>8.6225E-3</v>
      </c>
      <c r="G376" s="2">
        <f t="shared" si="35"/>
        <v>0</v>
      </c>
      <c r="H376" s="2">
        <f t="shared" si="35"/>
        <v>0</v>
      </c>
      <c r="I376" s="2">
        <f t="shared" si="36"/>
        <v>0</v>
      </c>
      <c r="J376" s="2">
        <f t="shared" si="36"/>
        <v>0</v>
      </c>
      <c r="K376" s="2">
        <f t="shared" si="37"/>
        <v>0</v>
      </c>
      <c r="L376" s="2">
        <f t="shared" si="37"/>
        <v>0</v>
      </c>
      <c r="M376" s="19">
        <f t="shared" si="38"/>
        <v>0</v>
      </c>
      <c r="N376" s="2">
        <f t="shared" si="39"/>
        <v>133485100</v>
      </c>
      <c r="O376" s="19">
        <f t="shared" si="40"/>
        <v>1187801.8555796156</v>
      </c>
      <c r="P376" s="19">
        <f t="shared" si="41"/>
        <v>132297298.14442039</v>
      </c>
    </row>
    <row r="377" spans="3:16" x14ac:dyDescent="0.3">
      <c r="C377" s="2">
        <v>368</v>
      </c>
      <c r="D377" s="2">
        <v>1.51955</v>
      </c>
      <c r="E377" s="2">
        <v>1.1692199999999999</v>
      </c>
      <c r="F377" s="2">
        <v>8.7758999999999997E-3</v>
      </c>
      <c r="G377" s="2">
        <f t="shared" si="35"/>
        <v>0.13044999999999995</v>
      </c>
      <c r="H377" s="2">
        <f t="shared" si="35"/>
        <v>3.0450000000000088E-2</v>
      </c>
      <c r="I377" s="2">
        <f t="shared" si="36"/>
        <v>0</v>
      </c>
      <c r="J377" s="2">
        <f t="shared" si="36"/>
        <v>0</v>
      </c>
      <c r="K377" s="2">
        <f t="shared" si="37"/>
        <v>0</v>
      </c>
      <c r="L377" s="2">
        <f t="shared" si="37"/>
        <v>0</v>
      </c>
      <c r="M377" s="19">
        <f t="shared" si="38"/>
        <v>5540164.91995</v>
      </c>
      <c r="N377" s="2">
        <f t="shared" si="39"/>
        <v>123955600</v>
      </c>
      <c r="O377" s="19">
        <f t="shared" si="40"/>
        <v>1187801.8555796156</v>
      </c>
      <c r="P377" s="19">
        <f t="shared" si="41"/>
        <v>128307963.06437038</v>
      </c>
    </row>
    <row r="378" spans="3:16" x14ac:dyDescent="0.3">
      <c r="C378" s="2">
        <v>369</v>
      </c>
      <c r="D378" s="2">
        <v>1.7915399999999999</v>
      </c>
      <c r="E378" s="2">
        <v>1.29945</v>
      </c>
      <c r="F378" s="2">
        <v>9.3798000000000006E-3</v>
      </c>
      <c r="G378" s="2">
        <f t="shared" si="35"/>
        <v>0</v>
      </c>
      <c r="H378" s="2">
        <f t="shared" si="35"/>
        <v>0</v>
      </c>
      <c r="I378" s="2">
        <f t="shared" si="36"/>
        <v>0</v>
      </c>
      <c r="J378" s="2">
        <f t="shared" si="36"/>
        <v>0</v>
      </c>
      <c r="K378" s="2">
        <f t="shared" si="37"/>
        <v>0</v>
      </c>
      <c r="L378" s="2">
        <f t="shared" si="37"/>
        <v>0</v>
      </c>
      <c r="M378" s="19">
        <f t="shared" si="38"/>
        <v>0</v>
      </c>
      <c r="N378" s="2">
        <f t="shared" si="39"/>
        <v>138322500</v>
      </c>
      <c r="O378" s="19">
        <f t="shared" si="40"/>
        <v>1187801.8555796156</v>
      </c>
      <c r="P378" s="19">
        <f t="shared" si="41"/>
        <v>137134698.14442039</v>
      </c>
    </row>
    <row r="379" spans="3:16" x14ac:dyDescent="0.3">
      <c r="C379" s="2">
        <v>370</v>
      </c>
      <c r="D379" s="2">
        <v>1.84633</v>
      </c>
      <c r="E379" s="2">
        <v>1.46993</v>
      </c>
      <c r="F379" s="2">
        <v>9.7239000000000006E-3</v>
      </c>
      <c r="G379" s="2">
        <f t="shared" si="35"/>
        <v>0</v>
      </c>
      <c r="H379" s="2">
        <f t="shared" si="35"/>
        <v>0</v>
      </c>
      <c r="I379" s="2">
        <f t="shared" si="36"/>
        <v>0</v>
      </c>
      <c r="J379" s="2">
        <f t="shared" si="36"/>
        <v>0</v>
      </c>
      <c r="K379" s="2">
        <f t="shared" si="37"/>
        <v>0</v>
      </c>
      <c r="L379" s="2">
        <f t="shared" si="37"/>
        <v>0</v>
      </c>
      <c r="M379" s="19">
        <f t="shared" si="38"/>
        <v>0</v>
      </c>
      <c r="N379" s="2">
        <f t="shared" si="39"/>
        <v>149318700</v>
      </c>
      <c r="O379" s="19">
        <f t="shared" si="40"/>
        <v>1187801.8555796156</v>
      </c>
      <c r="P379" s="19">
        <f t="shared" si="41"/>
        <v>148130898.14442039</v>
      </c>
    </row>
    <row r="380" spans="3:16" x14ac:dyDescent="0.3">
      <c r="C380" s="2">
        <v>371</v>
      </c>
      <c r="D380" s="2">
        <v>1.62012</v>
      </c>
      <c r="E380" s="2">
        <v>1.1577</v>
      </c>
      <c r="F380" s="2">
        <v>9.0372000000000004E-3</v>
      </c>
      <c r="G380" s="2">
        <f t="shared" si="35"/>
        <v>2.9879999999999907E-2</v>
      </c>
      <c r="H380" s="2">
        <f t="shared" si="35"/>
        <v>0</v>
      </c>
      <c r="I380" s="2">
        <f t="shared" si="36"/>
        <v>0</v>
      </c>
      <c r="J380" s="2">
        <f t="shared" si="36"/>
        <v>0</v>
      </c>
      <c r="K380" s="2">
        <f t="shared" si="37"/>
        <v>0</v>
      </c>
      <c r="L380" s="2">
        <f t="shared" si="37"/>
        <v>0</v>
      </c>
      <c r="M380" s="19">
        <f t="shared" si="38"/>
        <v>1115068.2044399965</v>
      </c>
      <c r="N380" s="2">
        <f t="shared" si="39"/>
        <v>126436200</v>
      </c>
      <c r="O380" s="19">
        <f t="shared" si="40"/>
        <v>1187801.8555796156</v>
      </c>
      <c r="P380" s="19">
        <f t="shared" si="41"/>
        <v>126363466.34886038</v>
      </c>
    </row>
    <row r="381" spans="3:16" x14ac:dyDescent="0.3">
      <c r="C381" s="2">
        <v>372</v>
      </c>
      <c r="D381" s="2">
        <v>1.5520700000000001</v>
      </c>
      <c r="E381" s="2">
        <v>1.1524700000000001</v>
      </c>
      <c r="F381" s="2">
        <v>9.1651000000000007E-3</v>
      </c>
      <c r="G381" s="2">
        <f t="shared" si="35"/>
        <v>9.7929999999999851E-2</v>
      </c>
      <c r="H381" s="2">
        <f t="shared" si="35"/>
        <v>0</v>
      </c>
      <c r="I381" s="2">
        <f t="shared" si="36"/>
        <v>0</v>
      </c>
      <c r="J381" s="2">
        <f t="shared" si="36"/>
        <v>0</v>
      </c>
      <c r="K381" s="2">
        <f t="shared" si="37"/>
        <v>0</v>
      </c>
      <c r="L381" s="2">
        <f t="shared" si="37"/>
        <v>0</v>
      </c>
      <c r="M381" s="19">
        <f t="shared" si="38"/>
        <v>3654572.5990899946</v>
      </c>
      <c r="N381" s="2">
        <f t="shared" si="39"/>
        <v>125325300</v>
      </c>
      <c r="O381" s="19">
        <f t="shared" si="40"/>
        <v>1187801.8555796156</v>
      </c>
      <c r="P381" s="19">
        <f t="shared" si="41"/>
        <v>127792070.74351038</v>
      </c>
    </row>
    <row r="382" spans="3:16" x14ac:dyDescent="0.3">
      <c r="C382" s="2">
        <v>373</v>
      </c>
      <c r="D382" s="2">
        <v>1.7216</v>
      </c>
      <c r="E382" s="2">
        <v>1.39879</v>
      </c>
      <c r="F382" s="2">
        <v>8.7872999999999996E-3</v>
      </c>
      <c r="G382" s="2">
        <f t="shared" si="35"/>
        <v>0</v>
      </c>
      <c r="H382" s="2">
        <f t="shared" si="35"/>
        <v>0</v>
      </c>
      <c r="I382" s="2">
        <f t="shared" si="36"/>
        <v>0</v>
      </c>
      <c r="J382" s="2">
        <f t="shared" si="36"/>
        <v>0</v>
      </c>
      <c r="K382" s="2">
        <f t="shared" si="37"/>
        <v>0</v>
      </c>
      <c r="L382" s="2">
        <f t="shared" si="37"/>
        <v>0</v>
      </c>
      <c r="M382" s="19">
        <f t="shared" si="38"/>
        <v>0</v>
      </c>
      <c r="N382" s="2">
        <f t="shared" si="39"/>
        <v>139520700</v>
      </c>
      <c r="O382" s="19">
        <f t="shared" si="40"/>
        <v>1187801.8555796156</v>
      </c>
      <c r="P382" s="19">
        <f t="shared" si="41"/>
        <v>138332898.14442039</v>
      </c>
    </row>
    <row r="383" spans="3:16" x14ac:dyDescent="0.3">
      <c r="C383" s="2">
        <v>374</v>
      </c>
      <c r="D383" s="2">
        <v>1.6653800000000001</v>
      </c>
      <c r="E383" s="2">
        <v>1.19794</v>
      </c>
      <c r="F383" s="2">
        <v>8.4536000000000004E-3</v>
      </c>
      <c r="G383" s="2">
        <f t="shared" si="35"/>
        <v>0</v>
      </c>
      <c r="H383" s="2">
        <f t="shared" si="35"/>
        <v>0</v>
      </c>
      <c r="I383" s="2">
        <f t="shared" si="36"/>
        <v>0</v>
      </c>
      <c r="J383" s="2">
        <f t="shared" si="36"/>
        <v>0</v>
      </c>
      <c r="K383" s="2">
        <f t="shared" si="37"/>
        <v>4.640000000000026E-5</v>
      </c>
      <c r="L383" s="2">
        <f t="shared" si="37"/>
        <v>0</v>
      </c>
      <c r="M383" s="19">
        <f t="shared" si="38"/>
        <v>142461.48156640079</v>
      </c>
      <c r="N383" s="2">
        <f t="shared" si="39"/>
        <v>127019000</v>
      </c>
      <c r="O383" s="19">
        <f t="shared" si="40"/>
        <v>1187801.8555796156</v>
      </c>
      <c r="P383" s="19">
        <f t="shared" si="41"/>
        <v>125973659.62598678</v>
      </c>
    </row>
    <row r="384" spans="3:16" x14ac:dyDescent="0.3">
      <c r="C384" s="2">
        <v>375</v>
      </c>
      <c r="D384" s="2">
        <v>1.84497</v>
      </c>
      <c r="E384" s="2">
        <v>1.3540700000000001</v>
      </c>
      <c r="F384" s="2">
        <v>9.0253999999999994E-3</v>
      </c>
      <c r="G384" s="2">
        <f t="shared" si="35"/>
        <v>0</v>
      </c>
      <c r="H384" s="2">
        <f t="shared" si="35"/>
        <v>0</v>
      </c>
      <c r="I384" s="2">
        <f t="shared" si="36"/>
        <v>0</v>
      </c>
      <c r="J384" s="2">
        <f t="shared" si="36"/>
        <v>0</v>
      </c>
      <c r="K384" s="2">
        <f t="shared" si="37"/>
        <v>0</v>
      </c>
      <c r="L384" s="2">
        <f t="shared" si="37"/>
        <v>0</v>
      </c>
      <c r="M384" s="19">
        <f t="shared" si="38"/>
        <v>0</v>
      </c>
      <c r="N384" s="2">
        <f t="shared" si="39"/>
        <v>140704500</v>
      </c>
      <c r="O384" s="19">
        <f t="shared" si="40"/>
        <v>1187801.8555796156</v>
      </c>
      <c r="P384" s="19">
        <f t="shared" si="41"/>
        <v>139516698.14442039</v>
      </c>
    </row>
    <row r="385" spans="3:16" x14ac:dyDescent="0.3">
      <c r="C385" s="2">
        <v>376</v>
      </c>
      <c r="D385" s="2">
        <v>1.7614099999999999</v>
      </c>
      <c r="E385" s="2">
        <v>1.3472</v>
      </c>
      <c r="F385" s="2">
        <v>9.2925999999999998E-3</v>
      </c>
      <c r="G385" s="2">
        <f t="shared" si="35"/>
        <v>0</v>
      </c>
      <c r="H385" s="2">
        <f t="shared" si="35"/>
        <v>0</v>
      </c>
      <c r="I385" s="2">
        <f t="shared" si="36"/>
        <v>0</v>
      </c>
      <c r="J385" s="2">
        <f t="shared" si="36"/>
        <v>0</v>
      </c>
      <c r="K385" s="2">
        <f t="shared" si="37"/>
        <v>0</v>
      </c>
      <c r="L385" s="2">
        <f t="shared" si="37"/>
        <v>0</v>
      </c>
      <c r="M385" s="19">
        <f t="shared" si="38"/>
        <v>0</v>
      </c>
      <c r="N385" s="2">
        <f t="shared" si="39"/>
        <v>139758600</v>
      </c>
      <c r="O385" s="19">
        <f t="shared" si="40"/>
        <v>1187801.8555796156</v>
      </c>
      <c r="P385" s="19">
        <f t="shared" si="41"/>
        <v>138570798.14442039</v>
      </c>
    </row>
    <row r="386" spans="3:16" x14ac:dyDescent="0.3">
      <c r="C386" s="2">
        <v>377</v>
      </c>
      <c r="D386" s="2">
        <v>1.8757999999999999</v>
      </c>
      <c r="E386" s="2">
        <v>1.2961</v>
      </c>
      <c r="F386" s="2">
        <v>8.9137000000000001E-3</v>
      </c>
      <c r="G386" s="2">
        <f t="shared" si="35"/>
        <v>0</v>
      </c>
      <c r="H386" s="2">
        <f t="shared" si="35"/>
        <v>0</v>
      </c>
      <c r="I386" s="2">
        <f t="shared" si="36"/>
        <v>0</v>
      </c>
      <c r="J386" s="2">
        <f t="shared" si="36"/>
        <v>0</v>
      </c>
      <c r="K386" s="2">
        <f t="shared" si="37"/>
        <v>0</v>
      </c>
      <c r="L386" s="2">
        <f t="shared" si="37"/>
        <v>0</v>
      </c>
      <c r="M386" s="19">
        <f t="shared" si="38"/>
        <v>0</v>
      </c>
      <c r="N386" s="2">
        <f t="shared" si="39"/>
        <v>137975800</v>
      </c>
      <c r="O386" s="19">
        <f t="shared" si="40"/>
        <v>1187801.8555796156</v>
      </c>
      <c r="P386" s="19">
        <f t="shared" si="41"/>
        <v>136787998.14442039</v>
      </c>
    </row>
    <row r="387" spans="3:16" x14ac:dyDescent="0.3">
      <c r="C387" s="2">
        <v>378</v>
      </c>
      <c r="D387" s="2">
        <v>1.80305</v>
      </c>
      <c r="E387" s="2">
        <v>1.36557</v>
      </c>
      <c r="F387" s="2">
        <v>9.3603000000000002E-3</v>
      </c>
      <c r="G387" s="2">
        <f t="shared" si="35"/>
        <v>0</v>
      </c>
      <c r="H387" s="2">
        <f t="shared" si="35"/>
        <v>0</v>
      </c>
      <c r="I387" s="2">
        <f t="shared" si="36"/>
        <v>0</v>
      </c>
      <c r="J387" s="2">
        <f t="shared" si="36"/>
        <v>0</v>
      </c>
      <c r="K387" s="2">
        <f t="shared" si="37"/>
        <v>0</v>
      </c>
      <c r="L387" s="2">
        <f t="shared" si="37"/>
        <v>0</v>
      </c>
      <c r="M387" s="19">
        <f t="shared" si="38"/>
        <v>0</v>
      </c>
      <c r="N387" s="2">
        <f t="shared" si="39"/>
        <v>141780700</v>
      </c>
      <c r="O387" s="19">
        <f t="shared" si="40"/>
        <v>1187801.8555796156</v>
      </c>
      <c r="P387" s="19">
        <f t="shared" si="41"/>
        <v>140592898.14442039</v>
      </c>
    </row>
    <row r="388" spans="3:16" x14ac:dyDescent="0.3">
      <c r="C388" s="2">
        <v>379</v>
      </c>
      <c r="D388" s="2">
        <v>1.60022</v>
      </c>
      <c r="E388" s="2">
        <v>1.2153700000000001</v>
      </c>
      <c r="F388" s="2">
        <v>8.6631E-3</v>
      </c>
      <c r="G388" s="2">
        <f t="shared" si="35"/>
        <v>4.9779999999999935E-2</v>
      </c>
      <c r="H388" s="2">
        <f t="shared" si="35"/>
        <v>0</v>
      </c>
      <c r="I388" s="2">
        <f t="shared" si="36"/>
        <v>0</v>
      </c>
      <c r="J388" s="2">
        <f t="shared" si="36"/>
        <v>0</v>
      </c>
      <c r="K388" s="2">
        <f t="shared" si="37"/>
        <v>0</v>
      </c>
      <c r="L388" s="2">
        <f t="shared" si="37"/>
        <v>0</v>
      </c>
      <c r="M388" s="19">
        <f t="shared" si="38"/>
        <v>1857700.6431399975</v>
      </c>
      <c r="N388" s="2">
        <f t="shared" si="39"/>
        <v>127425300</v>
      </c>
      <c r="O388" s="19">
        <f t="shared" si="40"/>
        <v>1187801.8555796156</v>
      </c>
      <c r="P388" s="19">
        <f t="shared" si="41"/>
        <v>128095198.78756039</v>
      </c>
    </row>
    <row r="389" spans="3:16" x14ac:dyDescent="0.3">
      <c r="C389" s="2">
        <v>380</v>
      </c>
      <c r="D389" s="2">
        <v>1.5813999999999999</v>
      </c>
      <c r="E389" s="2">
        <v>1.14751</v>
      </c>
      <c r="F389" s="2">
        <v>8.3642000000000005E-3</v>
      </c>
      <c r="G389" s="2">
        <f t="shared" si="35"/>
        <v>6.8599999999999994E-2</v>
      </c>
      <c r="H389" s="2">
        <f t="shared" si="35"/>
        <v>0</v>
      </c>
      <c r="I389" s="2">
        <f t="shared" si="36"/>
        <v>2.4899999999998812E-3</v>
      </c>
      <c r="J389" s="2">
        <f t="shared" si="36"/>
        <v>0</v>
      </c>
      <c r="K389" s="2">
        <f t="shared" si="37"/>
        <v>1.3580000000000016E-4</v>
      </c>
      <c r="L389" s="2">
        <f t="shared" si="37"/>
        <v>0</v>
      </c>
      <c r="M389" s="19">
        <f t="shared" si="38"/>
        <v>2976975.0952158002</v>
      </c>
      <c r="N389" s="2">
        <f t="shared" si="39"/>
        <v>122460300</v>
      </c>
      <c r="O389" s="19">
        <f t="shared" si="40"/>
        <v>1187801.8555796156</v>
      </c>
      <c r="P389" s="19">
        <f t="shared" si="41"/>
        <v>124249473.23963618</v>
      </c>
    </row>
    <row r="390" spans="3:16" x14ac:dyDescent="0.3">
      <c r="C390" s="2">
        <v>381</v>
      </c>
      <c r="D390" s="2">
        <v>1.7902499999999999</v>
      </c>
      <c r="E390" s="2">
        <v>1.2870200000000001</v>
      </c>
      <c r="F390" s="2">
        <v>9.2472000000000006E-3</v>
      </c>
      <c r="G390" s="2">
        <f t="shared" si="35"/>
        <v>0</v>
      </c>
      <c r="H390" s="2">
        <f t="shared" si="35"/>
        <v>0</v>
      </c>
      <c r="I390" s="2">
        <f t="shared" si="36"/>
        <v>0</v>
      </c>
      <c r="J390" s="2">
        <f t="shared" si="36"/>
        <v>0</v>
      </c>
      <c r="K390" s="2">
        <f t="shared" si="37"/>
        <v>0</v>
      </c>
      <c r="L390" s="2">
        <f t="shared" si="37"/>
        <v>0</v>
      </c>
      <c r="M390" s="19">
        <f t="shared" si="38"/>
        <v>0</v>
      </c>
      <c r="N390" s="2">
        <f t="shared" si="39"/>
        <v>137144800</v>
      </c>
      <c r="O390" s="19">
        <f t="shared" si="40"/>
        <v>1187801.8555796156</v>
      </c>
      <c r="P390" s="19">
        <f t="shared" si="41"/>
        <v>135956998.14442039</v>
      </c>
    </row>
    <row r="391" spans="3:16" x14ac:dyDescent="0.3">
      <c r="C391" s="2">
        <v>382</v>
      </c>
      <c r="D391" s="2">
        <v>1.73183</v>
      </c>
      <c r="E391" s="2">
        <v>1.2966899999999999</v>
      </c>
      <c r="F391" s="2">
        <v>8.1493999999999994E-3</v>
      </c>
      <c r="G391" s="2">
        <f t="shared" si="35"/>
        <v>0</v>
      </c>
      <c r="H391" s="2">
        <f t="shared" si="35"/>
        <v>0</v>
      </c>
      <c r="I391" s="2">
        <f t="shared" si="36"/>
        <v>0</v>
      </c>
      <c r="J391" s="2">
        <f t="shared" si="36"/>
        <v>0</v>
      </c>
      <c r="K391" s="2">
        <f t="shared" si="37"/>
        <v>3.5060000000000126E-4</v>
      </c>
      <c r="L391" s="2">
        <f t="shared" si="37"/>
        <v>0</v>
      </c>
      <c r="M391" s="19">
        <f t="shared" si="38"/>
        <v>1076443.8671806038</v>
      </c>
      <c r="N391" s="2">
        <f t="shared" si="39"/>
        <v>132068700</v>
      </c>
      <c r="O391" s="19">
        <f t="shared" si="40"/>
        <v>1187801.8555796156</v>
      </c>
      <c r="P391" s="19">
        <f t="shared" si="41"/>
        <v>131957342.01160099</v>
      </c>
    </row>
    <row r="392" spans="3:16" x14ac:dyDescent="0.3">
      <c r="C392" s="2">
        <v>383</v>
      </c>
      <c r="D392" s="2">
        <v>1.8057700000000001</v>
      </c>
      <c r="E392" s="2">
        <v>1.37609</v>
      </c>
      <c r="F392" s="2">
        <v>8.7951000000000001E-3</v>
      </c>
      <c r="G392" s="2">
        <f t="shared" si="35"/>
        <v>0</v>
      </c>
      <c r="H392" s="2">
        <f t="shared" si="35"/>
        <v>0</v>
      </c>
      <c r="I392" s="2">
        <f t="shared" si="36"/>
        <v>0</v>
      </c>
      <c r="J392" s="2">
        <f t="shared" si="36"/>
        <v>0</v>
      </c>
      <c r="K392" s="2">
        <f t="shared" si="37"/>
        <v>0</v>
      </c>
      <c r="L392" s="2">
        <f t="shared" si="37"/>
        <v>0</v>
      </c>
      <c r="M392" s="19">
        <f t="shared" si="38"/>
        <v>0</v>
      </c>
      <c r="N392" s="2">
        <f t="shared" si="39"/>
        <v>140100300</v>
      </c>
      <c r="O392" s="19">
        <f t="shared" si="40"/>
        <v>1187801.8555796156</v>
      </c>
      <c r="P392" s="19">
        <f t="shared" si="41"/>
        <v>138912498.14442039</v>
      </c>
    </row>
    <row r="393" spans="3:16" x14ac:dyDescent="0.3">
      <c r="C393" s="2">
        <v>384</v>
      </c>
      <c r="D393" s="2">
        <v>1.93126</v>
      </c>
      <c r="E393" s="2">
        <v>1.4273499999999999</v>
      </c>
      <c r="F393" s="2">
        <v>9.1030999999999994E-3</v>
      </c>
      <c r="G393" s="2">
        <f t="shared" si="35"/>
        <v>0</v>
      </c>
      <c r="H393" s="2">
        <f t="shared" si="35"/>
        <v>0</v>
      </c>
      <c r="I393" s="2">
        <f t="shared" si="36"/>
        <v>0</v>
      </c>
      <c r="J393" s="2">
        <f t="shared" si="36"/>
        <v>0</v>
      </c>
      <c r="K393" s="2">
        <f t="shared" si="37"/>
        <v>0</v>
      </c>
      <c r="L393" s="2">
        <f t="shared" si="37"/>
        <v>0</v>
      </c>
      <c r="M393" s="19">
        <f t="shared" si="38"/>
        <v>0</v>
      </c>
      <c r="N393" s="2">
        <f t="shared" si="39"/>
        <v>146405100</v>
      </c>
      <c r="O393" s="19">
        <f t="shared" si="40"/>
        <v>1187801.8555796156</v>
      </c>
      <c r="P393" s="19">
        <f t="shared" si="41"/>
        <v>145217298.14442039</v>
      </c>
    </row>
    <row r="394" spans="3:16" x14ac:dyDescent="0.3">
      <c r="C394" s="2">
        <v>385</v>
      </c>
      <c r="D394" s="2">
        <v>1.8081799999999999</v>
      </c>
      <c r="E394" s="2">
        <v>1.39141</v>
      </c>
      <c r="F394" s="2">
        <v>9.9304000000000007E-3</v>
      </c>
      <c r="G394" s="2">
        <f t="shared" si="35"/>
        <v>0</v>
      </c>
      <c r="H394" s="2">
        <f t="shared" si="35"/>
        <v>0</v>
      </c>
      <c r="I394" s="2">
        <f t="shared" si="36"/>
        <v>0</v>
      </c>
      <c r="J394" s="2">
        <f t="shared" si="36"/>
        <v>0</v>
      </c>
      <c r="K394" s="2">
        <f t="shared" si="37"/>
        <v>0</v>
      </c>
      <c r="L394" s="2">
        <f t="shared" si="37"/>
        <v>0</v>
      </c>
      <c r="M394" s="19">
        <f t="shared" si="38"/>
        <v>0</v>
      </c>
      <c r="N394" s="2">
        <f t="shared" si="39"/>
        <v>145455700</v>
      </c>
      <c r="O394" s="19">
        <f t="shared" si="40"/>
        <v>1187801.8555796156</v>
      </c>
      <c r="P394" s="19">
        <f t="shared" si="41"/>
        <v>144267898.14442039</v>
      </c>
    </row>
    <row r="395" spans="3:16" x14ac:dyDescent="0.3">
      <c r="C395" s="2">
        <v>386</v>
      </c>
      <c r="D395" s="2">
        <v>1.8853500000000001</v>
      </c>
      <c r="E395" s="2">
        <v>1.2792600000000001</v>
      </c>
      <c r="F395" s="2">
        <v>9.8502999999999993E-3</v>
      </c>
      <c r="G395" s="2">
        <f t="shared" ref="G395:H458" si="42">IF($D395&lt;G$9,G$9-$D395,0)</f>
        <v>0</v>
      </c>
      <c r="H395" s="2">
        <f t="shared" si="42"/>
        <v>0</v>
      </c>
      <c r="I395" s="2">
        <f t="shared" ref="I395:J458" si="43">IF($E395&lt;I$9,I$9-$E395,0)</f>
        <v>0</v>
      </c>
      <c r="J395" s="2">
        <f t="shared" si="43"/>
        <v>0</v>
      </c>
      <c r="K395" s="2">
        <f t="shared" ref="K395:L458" si="44">IF($F395&lt;K$9,K$9-$F395,0)</f>
        <v>0</v>
      </c>
      <c r="L395" s="2">
        <f t="shared" si="44"/>
        <v>0</v>
      </c>
      <c r="M395" s="19">
        <f t="shared" ref="M395:M458" si="45">SUMPRODUCT($G$5:$L$5,G395:L395)</f>
        <v>0</v>
      </c>
      <c r="N395" s="2">
        <f t="shared" ref="N395:N458" si="46">SUMPRODUCT(D395:F395,$D$6:$F$6)</f>
        <v>141071200</v>
      </c>
      <c r="O395" s="19">
        <f t="shared" ref="O395:O458" si="47">$I$3</f>
        <v>1187801.8555796156</v>
      </c>
      <c r="P395" s="19">
        <f t="shared" ref="P395:P458" si="48">N395+M395-O395</f>
        <v>139883398.14442039</v>
      </c>
    </row>
    <row r="396" spans="3:16" x14ac:dyDescent="0.3">
      <c r="C396" s="2">
        <v>387</v>
      </c>
      <c r="D396" s="2">
        <v>1.7745500000000001</v>
      </c>
      <c r="E396" s="2">
        <v>1.2022299999999999</v>
      </c>
      <c r="F396" s="2">
        <v>8.9113000000000005E-3</v>
      </c>
      <c r="G396" s="2">
        <f t="shared" si="42"/>
        <v>0</v>
      </c>
      <c r="H396" s="2">
        <f t="shared" si="42"/>
        <v>0</v>
      </c>
      <c r="I396" s="2">
        <f t="shared" si="43"/>
        <v>0</v>
      </c>
      <c r="J396" s="2">
        <f t="shared" si="43"/>
        <v>0</v>
      </c>
      <c r="K396" s="2">
        <f t="shared" si="44"/>
        <v>0</v>
      </c>
      <c r="L396" s="2">
        <f t="shared" si="44"/>
        <v>0</v>
      </c>
      <c r="M396" s="19">
        <f t="shared" si="45"/>
        <v>0</v>
      </c>
      <c r="N396" s="2">
        <f t="shared" si="46"/>
        <v>131247700</v>
      </c>
      <c r="O396" s="19">
        <f t="shared" si="47"/>
        <v>1187801.8555796156</v>
      </c>
      <c r="P396" s="19">
        <f t="shared" si="48"/>
        <v>130059898.14442039</v>
      </c>
    </row>
    <row r="397" spans="3:16" x14ac:dyDescent="0.3">
      <c r="C397" s="2">
        <v>388</v>
      </c>
      <c r="D397" s="2">
        <v>1.82456</v>
      </c>
      <c r="E397" s="2">
        <v>1.2452300000000001</v>
      </c>
      <c r="F397" s="2">
        <v>1.0269E-2</v>
      </c>
      <c r="G397" s="2">
        <f t="shared" si="42"/>
        <v>0</v>
      </c>
      <c r="H397" s="2">
        <f t="shared" si="42"/>
        <v>0</v>
      </c>
      <c r="I397" s="2">
        <f t="shared" si="43"/>
        <v>0</v>
      </c>
      <c r="J397" s="2">
        <f t="shared" si="43"/>
        <v>0</v>
      </c>
      <c r="K397" s="2">
        <f t="shared" si="44"/>
        <v>0</v>
      </c>
      <c r="L397" s="2">
        <f t="shared" si="44"/>
        <v>0</v>
      </c>
      <c r="M397" s="19">
        <f t="shared" si="45"/>
        <v>0</v>
      </c>
      <c r="N397" s="2">
        <f t="shared" si="46"/>
        <v>139828700</v>
      </c>
      <c r="O397" s="19">
        <f t="shared" si="47"/>
        <v>1187801.8555796156</v>
      </c>
      <c r="P397" s="19">
        <f t="shared" si="48"/>
        <v>138640898.14442039</v>
      </c>
    </row>
    <row r="398" spans="3:16" x14ac:dyDescent="0.3">
      <c r="C398" s="2">
        <v>389</v>
      </c>
      <c r="D398" s="2">
        <v>1.6694199999999999</v>
      </c>
      <c r="E398" s="2">
        <v>1.26075</v>
      </c>
      <c r="F398" s="2">
        <v>8.0976999999999993E-3</v>
      </c>
      <c r="G398" s="2">
        <f t="shared" si="42"/>
        <v>0</v>
      </c>
      <c r="H398" s="2">
        <f t="shared" si="42"/>
        <v>0</v>
      </c>
      <c r="I398" s="2">
        <f t="shared" si="43"/>
        <v>0</v>
      </c>
      <c r="J398" s="2">
        <f t="shared" si="43"/>
        <v>0</v>
      </c>
      <c r="K398" s="2">
        <f t="shared" si="44"/>
        <v>4.0230000000000127E-4</v>
      </c>
      <c r="L398" s="2">
        <f t="shared" si="44"/>
        <v>0</v>
      </c>
      <c r="M398" s="19">
        <f t="shared" si="45"/>
        <v>1235177.8886673038</v>
      </c>
      <c r="N398" s="2">
        <f t="shared" si="46"/>
        <v>128816700</v>
      </c>
      <c r="O398" s="19">
        <f t="shared" si="47"/>
        <v>1187801.8555796156</v>
      </c>
      <c r="P398" s="19">
        <f t="shared" si="48"/>
        <v>128864076.03308769</v>
      </c>
    </row>
    <row r="399" spans="3:16" x14ac:dyDescent="0.3">
      <c r="C399" s="2">
        <v>390</v>
      </c>
      <c r="D399" s="2">
        <v>1.7695399999999999</v>
      </c>
      <c r="E399" s="2">
        <v>1.4385600000000001</v>
      </c>
      <c r="F399" s="2">
        <v>9.1280000000000007E-3</v>
      </c>
      <c r="G399" s="2">
        <f t="shared" si="42"/>
        <v>0</v>
      </c>
      <c r="H399" s="2">
        <f t="shared" si="42"/>
        <v>0</v>
      </c>
      <c r="I399" s="2">
        <f t="shared" si="43"/>
        <v>0</v>
      </c>
      <c r="J399" s="2">
        <f t="shared" si="43"/>
        <v>0</v>
      </c>
      <c r="K399" s="2">
        <f t="shared" si="44"/>
        <v>0</v>
      </c>
      <c r="L399" s="2">
        <f t="shared" si="44"/>
        <v>0</v>
      </c>
      <c r="M399" s="19">
        <f t="shared" si="45"/>
        <v>0</v>
      </c>
      <c r="N399" s="2">
        <f t="shared" si="46"/>
        <v>143830800</v>
      </c>
      <c r="O399" s="19">
        <f t="shared" si="47"/>
        <v>1187801.8555796156</v>
      </c>
      <c r="P399" s="19">
        <f t="shared" si="48"/>
        <v>142642998.14442039</v>
      </c>
    </row>
    <row r="400" spans="3:16" x14ac:dyDescent="0.3">
      <c r="C400" s="2">
        <v>391</v>
      </c>
      <c r="D400" s="2">
        <v>1.8932</v>
      </c>
      <c r="E400" s="2">
        <v>1.31308</v>
      </c>
      <c r="F400" s="2">
        <v>9.0151999999999993E-3</v>
      </c>
      <c r="G400" s="2">
        <f t="shared" si="42"/>
        <v>0</v>
      </c>
      <c r="H400" s="2">
        <f t="shared" si="42"/>
        <v>0</v>
      </c>
      <c r="I400" s="2">
        <f t="shared" si="43"/>
        <v>0</v>
      </c>
      <c r="J400" s="2">
        <f t="shared" si="43"/>
        <v>0</v>
      </c>
      <c r="K400" s="2">
        <f t="shared" si="44"/>
        <v>0</v>
      </c>
      <c r="L400" s="2">
        <f t="shared" si="44"/>
        <v>0</v>
      </c>
      <c r="M400" s="19">
        <f t="shared" si="45"/>
        <v>0</v>
      </c>
      <c r="N400" s="2">
        <f t="shared" si="46"/>
        <v>139578800</v>
      </c>
      <c r="O400" s="19">
        <f t="shared" si="47"/>
        <v>1187801.8555796156</v>
      </c>
      <c r="P400" s="19">
        <f t="shared" si="48"/>
        <v>138390998.14442039</v>
      </c>
    </row>
    <row r="401" spans="3:16" x14ac:dyDescent="0.3">
      <c r="C401" s="2">
        <v>392</v>
      </c>
      <c r="D401" s="2">
        <v>1.9097299999999999</v>
      </c>
      <c r="E401" s="2">
        <v>1.36639</v>
      </c>
      <c r="F401" s="2">
        <v>8.1308000000000005E-3</v>
      </c>
      <c r="G401" s="2">
        <f t="shared" si="42"/>
        <v>0</v>
      </c>
      <c r="H401" s="2">
        <f t="shared" si="42"/>
        <v>0</v>
      </c>
      <c r="I401" s="2">
        <f t="shared" si="43"/>
        <v>0</v>
      </c>
      <c r="J401" s="2">
        <f t="shared" si="43"/>
        <v>0</v>
      </c>
      <c r="K401" s="2">
        <f t="shared" si="44"/>
        <v>3.6920000000000008E-4</v>
      </c>
      <c r="L401" s="2">
        <f t="shared" si="44"/>
        <v>0</v>
      </c>
      <c r="M401" s="19">
        <f t="shared" si="45"/>
        <v>1133551.2714292002</v>
      </c>
      <c r="N401" s="2">
        <f t="shared" si="46"/>
        <v>139037300</v>
      </c>
      <c r="O401" s="19">
        <f t="shared" si="47"/>
        <v>1187801.8555796156</v>
      </c>
      <c r="P401" s="19">
        <f t="shared" si="48"/>
        <v>138983049.4158496</v>
      </c>
    </row>
    <row r="402" spans="3:16" x14ac:dyDescent="0.3">
      <c r="C402" s="2">
        <v>393</v>
      </c>
      <c r="D402" s="2">
        <v>1.4859800000000001</v>
      </c>
      <c r="E402" s="2">
        <v>1.08352</v>
      </c>
      <c r="F402" s="2">
        <v>8.0873000000000004E-3</v>
      </c>
      <c r="G402" s="2">
        <f t="shared" si="42"/>
        <v>0.16401999999999983</v>
      </c>
      <c r="H402" s="2">
        <f t="shared" si="42"/>
        <v>6.4019999999999966E-2</v>
      </c>
      <c r="I402" s="2">
        <f t="shared" si="43"/>
        <v>6.6479999999999873E-2</v>
      </c>
      <c r="J402" s="2">
        <f t="shared" si="43"/>
        <v>1.648000000000005E-2</v>
      </c>
      <c r="K402" s="2">
        <f t="shared" si="44"/>
        <v>4.1270000000000022E-4</v>
      </c>
      <c r="L402" s="2">
        <f t="shared" si="44"/>
        <v>0</v>
      </c>
      <c r="M402" s="19">
        <f t="shared" si="45"/>
        <v>8800913.8549376931</v>
      </c>
      <c r="N402" s="2">
        <f t="shared" si="46"/>
        <v>116244800</v>
      </c>
      <c r="O402" s="19">
        <f t="shared" si="47"/>
        <v>1187801.8555796156</v>
      </c>
      <c r="P402" s="19">
        <f t="shared" si="48"/>
        <v>123857911.99935807</v>
      </c>
    </row>
    <row r="403" spans="3:16" x14ac:dyDescent="0.3">
      <c r="C403" s="2">
        <v>394</v>
      </c>
      <c r="D403" s="2">
        <v>1.4434400000000001</v>
      </c>
      <c r="E403" s="2">
        <v>1.08734</v>
      </c>
      <c r="F403" s="2">
        <v>8.8506999999999995E-3</v>
      </c>
      <c r="G403" s="2">
        <f t="shared" si="42"/>
        <v>0.20655999999999985</v>
      </c>
      <c r="H403" s="2">
        <f t="shared" si="42"/>
        <v>0.10655999999999999</v>
      </c>
      <c r="I403" s="2">
        <f t="shared" si="43"/>
        <v>6.2659999999999938E-2</v>
      </c>
      <c r="J403" s="2">
        <f t="shared" si="43"/>
        <v>1.2660000000000116E-2</v>
      </c>
      <c r="K403" s="2">
        <f t="shared" si="44"/>
        <v>0</v>
      </c>
      <c r="L403" s="2">
        <f t="shared" si="44"/>
        <v>0</v>
      </c>
      <c r="M403" s="19">
        <f t="shared" si="45"/>
        <v>10060140.356099993</v>
      </c>
      <c r="N403" s="2">
        <f t="shared" si="46"/>
        <v>118638600</v>
      </c>
      <c r="O403" s="19">
        <f t="shared" si="47"/>
        <v>1187801.8555796156</v>
      </c>
      <c r="P403" s="19">
        <f t="shared" si="48"/>
        <v>127510938.50052038</v>
      </c>
    </row>
    <row r="404" spans="3:16" x14ac:dyDescent="0.3">
      <c r="C404" s="2">
        <v>395</v>
      </c>
      <c r="D404" s="2">
        <v>1.865</v>
      </c>
      <c r="E404" s="2">
        <v>1.43605</v>
      </c>
      <c r="F404" s="2">
        <v>8.9610000000000002E-3</v>
      </c>
      <c r="G404" s="2">
        <f t="shared" si="42"/>
        <v>0</v>
      </c>
      <c r="H404" s="2">
        <f t="shared" si="42"/>
        <v>0</v>
      </c>
      <c r="I404" s="2">
        <f t="shared" si="43"/>
        <v>0</v>
      </c>
      <c r="J404" s="2">
        <f t="shared" si="43"/>
        <v>0</v>
      </c>
      <c r="K404" s="2">
        <f t="shared" si="44"/>
        <v>0</v>
      </c>
      <c r="L404" s="2">
        <f t="shared" si="44"/>
        <v>0</v>
      </c>
      <c r="M404" s="19">
        <f t="shared" si="45"/>
        <v>0</v>
      </c>
      <c r="N404" s="2">
        <f t="shared" si="46"/>
        <v>144946500</v>
      </c>
      <c r="O404" s="19">
        <f t="shared" si="47"/>
        <v>1187801.8555796156</v>
      </c>
      <c r="P404" s="19">
        <f t="shared" si="48"/>
        <v>143758698.14442039</v>
      </c>
    </row>
    <row r="405" spans="3:16" x14ac:dyDescent="0.3">
      <c r="C405" s="2">
        <v>396</v>
      </c>
      <c r="D405" s="2">
        <v>1.62538</v>
      </c>
      <c r="E405" s="2">
        <v>1.2994399999999999</v>
      </c>
      <c r="F405" s="2">
        <v>9.3580999999999994E-3</v>
      </c>
      <c r="G405" s="2">
        <f t="shared" si="42"/>
        <v>2.4619999999999864E-2</v>
      </c>
      <c r="H405" s="2">
        <f t="shared" si="42"/>
        <v>0</v>
      </c>
      <c r="I405" s="2">
        <f t="shared" si="43"/>
        <v>0</v>
      </c>
      <c r="J405" s="2">
        <f t="shared" si="43"/>
        <v>0</v>
      </c>
      <c r="K405" s="2">
        <f t="shared" si="44"/>
        <v>0</v>
      </c>
      <c r="L405" s="2">
        <f t="shared" si="44"/>
        <v>0</v>
      </c>
      <c r="M405" s="19">
        <f t="shared" si="45"/>
        <v>918774.40405999497</v>
      </c>
      <c r="N405" s="2">
        <f t="shared" si="46"/>
        <v>134912000</v>
      </c>
      <c r="O405" s="19">
        <f t="shared" si="47"/>
        <v>1187801.8555796156</v>
      </c>
      <c r="P405" s="19">
        <f t="shared" si="48"/>
        <v>134642972.54848039</v>
      </c>
    </row>
    <row r="406" spans="3:16" x14ac:dyDescent="0.3">
      <c r="C406" s="2">
        <v>397</v>
      </c>
      <c r="D406" s="2">
        <v>1.8034600000000001</v>
      </c>
      <c r="E406" s="2">
        <v>1.2518100000000001</v>
      </c>
      <c r="F406" s="2">
        <v>8.9657999999999995E-3</v>
      </c>
      <c r="G406" s="2">
        <f t="shared" si="42"/>
        <v>0</v>
      </c>
      <c r="H406" s="2">
        <f t="shared" si="42"/>
        <v>0</v>
      </c>
      <c r="I406" s="2">
        <f t="shared" si="43"/>
        <v>0</v>
      </c>
      <c r="J406" s="2">
        <f t="shared" si="43"/>
        <v>0</v>
      </c>
      <c r="K406" s="2">
        <f t="shared" si="44"/>
        <v>0</v>
      </c>
      <c r="L406" s="2">
        <f t="shared" si="44"/>
        <v>0</v>
      </c>
      <c r="M406" s="19">
        <f t="shared" si="45"/>
        <v>0</v>
      </c>
      <c r="N406" s="2">
        <f t="shared" si="46"/>
        <v>134522900</v>
      </c>
      <c r="O406" s="19">
        <f t="shared" si="47"/>
        <v>1187801.8555796156</v>
      </c>
      <c r="P406" s="19">
        <f t="shared" si="48"/>
        <v>133335098.14442039</v>
      </c>
    </row>
    <row r="407" spans="3:16" x14ac:dyDescent="0.3">
      <c r="C407" s="2">
        <v>398</v>
      </c>
      <c r="D407" s="2">
        <v>1.5955900000000001</v>
      </c>
      <c r="E407" s="2">
        <v>1.3175699999999999</v>
      </c>
      <c r="F407" s="2">
        <v>8.4983000000000003E-3</v>
      </c>
      <c r="G407" s="2">
        <f t="shared" si="42"/>
        <v>5.4409999999999847E-2</v>
      </c>
      <c r="H407" s="2">
        <f t="shared" si="42"/>
        <v>0</v>
      </c>
      <c r="I407" s="2">
        <f t="shared" si="43"/>
        <v>0</v>
      </c>
      <c r="J407" s="2">
        <f t="shared" si="43"/>
        <v>0</v>
      </c>
      <c r="K407" s="2">
        <f t="shared" si="44"/>
        <v>1.7000000000003124E-6</v>
      </c>
      <c r="L407" s="2">
        <f t="shared" si="44"/>
        <v>0</v>
      </c>
      <c r="M407" s="19">
        <f t="shared" si="45"/>
        <v>2035703.4632666954</v>
      </c>
      <c r="N407" s="2">
        <f t="shared" si="46"/>
        <v>131783500</v>
      </c>
      <c r="O407" s="19">
        <f t="shared" si="47"/>
        <v>1187801.8555796156</v>
      </c>
      <c r="P407" s="19">
        <f t="shared" si="48"/>
        <v>132631401.60768709</v>
      </c>
    </row>
    <row r="408" spans="3:16" x14ac:dyDescent="0.3">
      <c r="C408" s="2">
        <v>399</v>
      </c>
      <c r="D408" s="2">
        <v>1.67747</v>
      </c>
      <c r="E408" s="2">
        <v>1.3175699999999999</v>
      </c>
      <c r="F408" s="2">
        <v>9.9728000000000004E-3</v>
      </c>
      <c r="G408" s="2">
        <f t="shared" si="42"/>
        <v>0</v>
      </c>
      <c r="H408" s="2">
        <f t="shared" si="42"/>
        <v>0</v>
      </c>
      <c r="I408" s="2">
        <f t="shared" si="43"/>
        <v>0</v>
      </c>
      <c r="J408" s="2">
        <f t="shared" si="43"/>
        <v>0</v>
      </c>
      <c r="K408" s="2">
        <f t="shared" si="44"/>
        <v>0</v>
      </c>
      <c r="L408" s="2">
        <f t="shared" si="44"/>
        <v>0</v>
      </c>
      <c r="M408" s="19">
        <f t="shared" si="45"/>
        <v>0</v>
      </c>
      <c r="N408" s="2">
        <f t="shared" si="46"/>
        <v>139319100</v>
      </c>
      <c r="O408" s="19">
        <f t="shared" si="47"/>
        <v>1187801.8555796156</v>
      </c>
      <c r="P408" s="19">
        <f t="shared" si="48"/>
        <v>138131298.14442039</v>
      </c>
    </row>
    <row r="409" spans="3:16" x14ac:dyDescent="0.3">
      <c r="C409" s="2">
        <v>400</v>
      </c>
      <c r="D409" s="2">
        <v>1.7529600000000001</v>
      </c>
      <c r="E409" s="2">
        <v>1.3602799999999999</v>
      </c>
      <c r="F409" s="2">
        <v>1.0071999999999999E-2</v>
      </c>
      <c r="G409" s="2">
        <f t="shared" si="42"/>
        <v>0</v>
      </c>
      <c r="H409" s="2">
        <f t="shared" si="42"/>
        <v>0</v>
      </c>
      <c r="I409" s="2">
        <f t="shared" si="43"/>
        <v>0</v>
      </c>
      <c r="J409" s="2">
        <f t="shared" si="43"/>
        <v>0</v>
      </c>
      <c r="K409" s="2">
        <f t="shared" si="44"/>
        <v>0</v>
      </c>
      <c r="L409" s="2">
        <f t="shared" si="44"/>
        <v>0</v>
      </c>
      <c r="M409" s="19">
        <f t="shared" si="45"/>
        <v>0</v>
      </c>
      <c r="N409" s="2">
        <f t="shared" si="46"/>
        <v>143361200</v>
      </c>
      <c r="O409" s="19">
        <f t="shared" si="47"/>
        <v>1187801.8555796156</v>
      </c>
      <c r="P409" s="19">
        <f t="shared" si="48"/>
        <v>142173398.14442039</v>
      </c>
    </row>
    <row r="410" spans="3:16" x14ac:dyDescent="0.3">
      <c r="C410" s="2">
        <v>401</v>
      </c>
      <c r="D410" s="2">
        <v>1.7543299999999999</v>
      </c>
      <c r="E410" s="2">
        <v>1.14621</v>
      </c>
      <c r="F410" s="2">
        <v>8.8217E-3</v>
      </c>
      <c r="G410" s="2">
        <f t="shared" si="42"/>
        <v>0</v>
      </c>
      <c r="H410" s="2">
        <f t="shared" si="42"/>
        <v>0</v>
      </c>
      <c r="I410" s="2">
        <f t="shared" si="43"/>
        <v>3.7899999999999601E-3</v>
      </c>
      <c r="J410" s="2">
        <f t="shared" si="43"/>
        <v>0</v>
      </c>
      <c r="K410" s="2">
        <f t="shared" si="44"/>
        <v>0</v>
      </c>
      <c r="L410" s="2">
        <f t="shared" si="44"/>
        <v>0</v>
      </c>
      <c r="M410" s="19">
        <f t="shared" si="45"/>
        <v>0.34488999999999637</v>
      </c>
      <c r="N410" s="2">
        <f t="shared" si="46"/>
        <v>127683900</v>
      </c>
      <c r="O410" s="19">
        <f t="shared" si="47"/>
        <v>1187801.8555796156</v>
      </c>
      <c r="P410" s="19">
        <f t="shared" si="48"/>
        <v>126496098.48931038</v>
      </c>
    </row>
    <row r="411" spans="3:16" x14ac:dyDescent="0.3">
      <c r="C411" s="2">
        <v>402</v>
      </c>
      <c r="D411" s="2">
        <v>1.6984900000000001</v>
      </c>
      <c r="E411" s="2">
        <v>1.3321799999999999</v>
      </c>
      <c r="F411" s="2">
        <v>9.4032000000000004E-3</v>
      </c>
      <c r="G411" s="2">
        <f t="shared" si="42"/>
        <v>0</v>
      </c>
      <c r="H411" s="2">
        <f t="shared" si="42"/>
        <v>0</v>
      </c>
      <c r="I411" s="2">
        <f t="shared" si="43"/>
        <v>0</v>
      </c>
      <c r="J411" s="2">
        <f t="shared" si="43"/>
        <v>0</v>
      </c>
      <c r="K411" s="2">
        <f t="shared" si="44"/>
        <v>0</v>
      </c>
      <c r="L411" s="2">
        <f t="shared" si="44"/>
        <v>0</v>
      </c>
      <c r="M411" s="19">
        <f t="shared" si="45"/>
        <v>0</v>
      </c>
      <c r="N411" s="2">
        <f t="shared" si="46"/>
        <v>138191600</v>
      </c>
      <c r="O411" s="19">
        <f t="shared" si="47"/>
        <v>1187801.8555796156</v>
      </c>
      <c r="P411" s="19">
        <f t="shared" si="48"/>
        <v>137003798.14442039</v>
      </c>
    </row>
    <row r="412" spans="3:16" x14ac:dyDescent="0.3">
      <c r="C412" s="2">
        <v>403</v>
      </c>
      <c r="D412" s="2">
        <v>1.62442</v>
      </c>
      <c r="E412" s="2">
        <v>1.2896799999999999</v>
      </c>
      <c r="F412" s="2">
        <v>7.8352000000000005E-3</v>
      </c>
      <c r="G412" s="2">
        <f t="shared" si="42"/>
        <v>2.5579999999999936E-2</v>
      </c>
      <c r="H412" s="2">
        <f t="shared" si="42"/>
        <v>0</v>
      </c>
      <c r="I412" s="2">
        <f t="shared" si="43"/>
        <v>0</v>
      </c>
      <c r="J412" s="2">
        <f t="shared" si="43"/>
        <v>0</v>
      </c>
      <c r="K412" s="2">
        <f t="shared" si="44"/>
        <v>6.6480000000000011E-4</v>
      </c>
      <c r="L412" s="2">
        <f t="shared" si="44"/>
        <v>1.6479999999999967E-4</v>
      </c>
      <c r="M412" s="19">
        <f t="shared" si="45"/>
        <v>3005033.3328255983</v>
      </c>
      <c r="N412" s="2">
        <f t="shared" si="46"/>
        <v>128313200</v>
      </c>
      <c r="O412" s="19">
        <f t="shared" si="47"/>
        <v>1187801.8555796156</v>
      </c>
      <c r="P412" s="19">
        <f t="shared" si="48"/>
        <v>130130431.47724599</v>
      </c>
    </row>
    <row r="413" spans="3:16" x14ac:dyDescent="0.3">
      <c r="C413" s="2">
        <v>404</v>
      </c>
      <c r="D413" s="2">
        <v>1.5543199999999999</v>
      </c>
      <c r="E413" s="2">
        <v>1.17947</v>
      </c>
      <c r="F413" s="2">
        <v>9.4926999999999997E-3</v>
      </c>
      <c r="G413" s="2">
        <f t="shared" si="42"/>
        <v>9.5679999999999987E-2</v>
      </c>
      <c r="H413" s="2">
        <f t="shared" si="42"/>
        <v>0</v>
      </c>
      <c r="I413" s="2">
        <f t="shared" si="43"/>
        <v>0</v>
      </c>
      <c r="J413" s="2">
        <f t="shared" si="43"/>
        <v>0</v>
      </c>
      <c r="K413" s="2">
        <f t="shared" si="44"/>
        <v>0</v>
      </c>
      <c r="L413" s="2">
        <f t="shared" si="44"/>
        <v>0</v>
      </c>
      <c r="M413" s="19">
        <f t="shared" si="45"/>
        <v>3570606.6198399994</v>
      </c>
      <c r="N413" s="2">
        <f t="shared" si="46"/>
        <v>128030700</v>
      </c>
      <c r="O413" s="19">
        <f t="shared" si="47"/>
        <v>1187801.8555796156</v>
      </c>
      <c r="P413" s="19">
        <f t="shared" si="48"/>
        <v>130413504.76426038</v>
      </c>
    </row>
    <row r="414" spans="3:16" x14ac:dyDescent="0.3">
      <c r="C414" s="2">
        <v>405</v>
      </c>
      <c r="D414" s="2">
        <v>1.8230200000000001</v>
      </c>
      <c r="E414" s="2">
        <v>1.3078399999999999</v>
      </c>
      <c r="F414" s="2">
        <v>8.8579999999999996E-3</v>
      </c>
      <c r="G414" s="2">
        <f t="shared" si="42"/>
        <v>0</v>
      </c>
      <c r="H414" s="2">
        <f t="shared" si="42"/>
        <v>0</v>
      </c>
      <c r="I414" s="2">
        <f t="shared" si="43"/>
        <v>0</v>
      </c>
      <c r="J414" s="2">
        <f t="shared" si="43"/>
        <v>0</v>
      </c>
      <c r="K414" s="2">
        <f t="shared" si="44"/>
        <v>0</v>
      </c>
      <c r="L414" s="2">
        <f t="shared" si="44"/>
        <v>0</v>
      </c>
      <c r="M414" s="19">
        <f t="shared" si="45"/>
        <v>0</v>
      </c>
      <c r="N414" s="2">
        <f t="shared" si="46"/>
        <v>137284400</v>
      </c>
      <c r="O414" s="19">
        <f t="shared" si="47"/>
        <v>1187801.8555796156</v>
      </c>
      <c r="P414" s="19">
        <f t="shared" si="48"/>
        <v>136096598.14442039</v>
      </c>
    </row>
    <row r="415" spans="3:16" x14ac:dyDescent="0.3">
      <c r="C415" s="2">
        <v>406</v>
      </c>
      <c r="D415" s="2">
        <v>1.6440900000000001</v>
      </c>
      <c r="E415" s="2">
        <v>1.26939</v>
      </c>
      <c r="F415" s="2">
        <v>9.7227000000000008E-3</v>
      </c>
      <c r="G415" s="2">
        <f t="shared" si="42"/>
        <v>5.9099999999998598E-3</v>
      </c>
      <c r="H415" s="2">
        <f t="shared" si="42"/>
        <v>0</v>
      </c>
      <c r="I415" s="2">
        <f t="shared" si="43"/>
        <v>0</v>
      </c>
      <c r="J415" s="2">
        <f t="shared" si="43"/>
        <v>0</v>
      </c>
      <c r="K415" s="2">
        <f t="shared" si="44"/>
        <v>0</v>
      </c>
      <c r="L415" s="2">
        <f t="shared" si="44"/>
        <v>0</v>
      </c>
      <c r="M415" s="19">
        <f t="shared" si="45"/>
        <v>220550.63882999477</v>
      </c>
      <c r="N415" s="2">
        <f t="shared" si="46"/>
        <v>135242100</v>
      </c>
      <c r="O415" s="19">
        <f t="shared" si="47"/>
        <v>1187801.8555796156</v>
      </c>
      <c r="P415" s="19">
        <f t="shared" si="48"/>
        <v>134274848.78325039</v>
      </c>
    </row>
    <row r="416" spans="3:16" x14ac:dyDescent="0.3">
      <c r="C416" s="2">
        <v>407</v>
      </c>
      <c r="D416" s="2">
        <v>1.73203</v>
      </c>
      <c r="E416" s="2">
        <v>1.2267600000000001</v>
      </c>
      <c r="F416" s="2">
        <v>9.9267000000000001E-3</v>
      </c>
      <c r="G416" s="2">
        <f t="shared" si="42"/>
        <v>0</v>
      </c>
      <c r="H416" s="2">
        <f t="shared" si="42"/>
        <v>0</v>
      </c>
      <c r="I416" s="2">
        <f t="shared" si="43"/>
        <v>0</v>
      </c>
      <c r="J416" s="2">
        <f t="shared" si="43"/>
        <v>0</v>
      </c>
      <c r="K416" s="2">
        <f t="shared" si="44"/>
        <v>0</v>
      </c>
      <c r="L416" s="2">
        <f t="shared" si="44"/>
        <v>0</v>
      </c>
      <c r="M416" s="19">
        <f t="shared" si="45"/>
        <v>0</v>
      </c>
      <c r="N416" s="2">
        <f t="shared" si="46"/>
        <v>135685400</v>
      </c>
      <c r="O416" s="19">
        <f t="shared" si="47"/>
        <v>1187801.8555796156</v>
      </c>
      <c r="P416" s="19">
        <f t="shared" si="48"/>
        <v>134497598.14442039</v>
      </c>
    </row>
    <row r="417" spans="3:16" x14ac:dyDescent="0.3">
      <c r="C417" s="2">
        <v>408</v>
      </c>
      <c r="D417" s="2">
        <v>1.63063</v>
      </c>
      <c r="E417" s="2">
        <v>1.1981900000000001</v>
      </c>
      <c r="F417" s="2">
        <v>9.6442999999999997E-3</v>
      </c>
      <c r="G417" s="2">
        <f t="shared" si="42"/>
        <v>1.9369999999999887E-2</v>
      </c>
      <c r="H417" s="2">
        <f t="shared" si="42"/>
        <v>0</v>
      </c>
      <c r="I417" s="2">
        <f t="shared" si="43"/>
        <v>0</v>
      </c>
      <c r="J417" s="2">
        <f t="shared" si="43"/>
        <v>0</v>
      </c>
      <c r="K417" s="2">
        <f t="shared" si="44"/>
        <v>0</v>
      </c>
      <c r="L417" s="2">
        <f t="shared" si="44"/>
        <v>0</v>
      </c>
      <c r="M417" s="19">
        <f t="shared" si="45"/>
        <v>722853.78580999584</v>
      </c>
      <c r="N417" s="2">
        <f t="shared" si="46"/>
        <v>131099300</v>
      </c>
      <c r="O417" s="19">
        <f t="shared" si="47"/>
        <v>1187801.8555796156</v>
      </c>
      <c r="P417" s="19">
        <f t="shared" si="48"/>
        <v>130634351.93023038</v>
      </c>
    </row>
    <row r="418" spans="3:16" x14ac:dyDescent="0.3">
      <c r="C418" s="2">
        <v>409</v>
      </c>
      <c r="D418" s="2">
        <v>1.8654599999999999</v>
      </c>
      <c r="E418" s="2">
        <v>1.4180200000000001</v>
      </c>
      <c r="F418" s="2">
        <v>9.5346000000000007E-3</v>
      </c>
      <c r="G418" s="2">
        <f t="shared" si="42"/>
        <v>0</v>
      </c>
      <c r="H418" s="2">
        <f t="shared" si="42"/>
        <v>0</v>
      </c>
      <c r="I418" s="2">
        <f t="shared" si="43"/>
        <v>0</v>
      </c>
      <c r="J418" s="2">
        <f t="shared" si="43"/>
        <v>0</v>
      </c>
      <c r="K418" s="2">
        <f t="shared" si="44"/>
        <v>0</v>
      </c>
      <c r="L418" s="2">
        <f t="shared" si="44"/>
        <v>0</v>
      </c>
      <c r="M418" s="19">
        <f t="shared" si="45"/>
        <v>0</v>
      </c>
      <c r="N418" s="2">
        <f t="shared" si="46"/>
        <v>146348600</v>
      </c>
      <c r="O418" s="19">
        <f t="shared" si="47"/>
        <v>1187801.8555796156</v>
      </c>
      <c r="P418" s="19">
        <f t="shared" si="48"/>
        <v>145160798.14442039</v>
      </c>
    </row>
    <row r="419" spans="3:16" x14ac:dyDescent="0.3">
      <c r="C419" s="2">
        <v>410</v>
      </c>
      <c r="D419" s="2">
        <v>1.7560899999999999</v>
      </c>
      <c r="E419" s="2">
        <v>1.27752</v>
      </c>
      <c r="F419" s="2">
        <v>8.5809000000000007E-3</v>
      </c>
      <c r="G419" s="2">
        <f t="shared" si="42"/>
        <v>0</v>
      </c>
      <c r="H419" s="2">
        <f t="shared" si="42"/>
        <v>0</v>
      </c>
      <c r="I419" s="2">
        <f t="shared" si="43"/>
        <v>0</v>
      </c>
      <c r="J419" s="2">
        <f t="shared" si="43"/>
        <v>0</v>
      </c>
      <c r="K419" s="2">
        <f t="shared" si="44"/>
        <v>0</v>
      </c>
      <c r="L419" s="2">
        <f t="shared" si="44"/>
        <v>0</v>
      </c>
      <c r="M419" s="19">
        <f t="shared" si="45"/>
        <v>0</v>
      </c>
      <c r="N419" s="2">
        <f t="shared" si="46"/>
        <v>133321400</v>
      </c>
      <c r="O419" s="19">
        <f t="shared" si="47"/>
        <v>1187801.8555796156</v>
      </c>
      <c r="P419" s="19">
        <f t="shared" si="48"/>
        <v>132133598.14442039</v>
      </c>
    </row>
    <row r="420" spans="3:16" x14ac:dyDescent="0.3">
      <c r="C420" s="2">
        <v>411</v>
      </c>
      <c r="D420" s="2">
        <v>1.6883999999999999</v>
      </c>
      <c r="E420" s="2">
        <v>1.2322</v>
      </c>
      <c r="F420" s="2">
        <v>7.8291000000000003E-3</v>
      </c>
      <c r="G420" s="2">
        <f t="shared" si="42"/>
        <v>0</v>
      </c>
      <c r="H420" s="2">
        <f t="shared" si="42"/>
        <v>0</v>
      </c>
      <c r="I420" s="2">
        <f t="shared" si="43"/>
        <v>0</v>
      </c>
      <c r="J420" s="2">
        <f t="shared" si="43"/>
        <v>0</v>
      </c>
      <c r="K420" s="2">
        <f t="shared" si="44"/>
        <v>6.7090000000000032E-4</v>
      </c>
      <c r="L420" s="2">
        <f t="shared" si="44"/>
        <v>1.7089999999999987E-4</v>
      </c>
      <c r="M420" s="19">
        <f t="shared" si="45"/>
        <v>2069506.6107273009</v>
      </c>
      <c r="N420" s="2">
        <f t="shared" si="46"/>
        <v>126694400</v>
      </c>
      <c r="O420" s="19">
        <f t="shared" si="47"/>
        <v>1187801.8555796156</v>
      </c>
      <c r="P420" s="19">
        <f t="shared" si="48"/>
        <v>127576104.75514768</v>
      </c>
    </row>
    <row r="421" spans="3:16" x14ac:dyDescent="0.3">
      <c r="C421" s="2">
        <v>412</v>
      </c>
      <c r="D421" s="2">
        <v>1.8091699999999999</v>
      </c>
      <c r="E421" s="2">
        <v>1.2995300000000001</v>
      </c>
      <c r="F421" s="2">
        <v>9.2572000000000002E-3</v>
      </c>
      <c r="G421" s="2">
        <f t="shared" si="42"/>
        <v>0</v>
      </c>
      <c r="H421" s="2">
        <f t="shared" si="42"/>
        <v>0</v>
      </c>
      <c r="I421" s="2">
        <f t="shared" si="43"/>
        <v>0</v>
      </c>
      <c r="J421" s="2">
        <f t="shared" si="43"/>
        <v>0</v>
      </c>
      <c r="K421" s="2">
        <f t="shared" si="44"/>
        <v>0</v>
      </c>
      <c r="L421" s="2">
        <f t="shared" si="44"/>
        <v>0</v>
      </c>
      <c r="M421" s="19">
        <f t="shared" si="45"/>
        <v>0</v>
      </c>
      <c r="N421" s="2">
        <f t="shared" si="46"/>
        <v>138188700</v>
      </c>
      <c r="O421" s="19">
        <f t="shared" si="47"/>
        <v>1187801.8555796156</v>
      </c>
      <c r="P421" s="19">
        <f t="shared" si="48"/>
        <v>137000898.14442039</v>
      </c>
    </row>
    <row r="422" spans="3:16" x14ac:dyDescent="0.3">
      <c r="C422" s="2">
        <v>413</v>
      </c>
      <c r="D422" s="2">
        <v>1.85745</v>
      </c>
      <c r="E422" s="2">
        <v>1.3915999999999999</v>
      </c>
      <c r="F422" s="2">
        <v>9.5759999999999994E-3</v>
      </c>
      <c r="G422" s="2">
        <f t="shared" si="42"/>
        <v>0</v>
      </c>
      <c r="H422" s="2">
        <f t="shared" si="42"/>
        <v>0</v>
      </c>
      <c r="I422" s="2">
        <f t="shared" si="43"/>
        <v>0</v>
      </c>
      <c r="J422" s="2">
        <f t="shared" si="43"/>
        <v>0</v>
      </c>
      <c r="K422" s="2">
        <f t="shared" si="44"/>
        <v>0</v>
      </c>
      <c r="L422" s="2">
        <f t="shared" si="44"/>
        <v>0</v>
      </c>
      <c r="M422" s="19">
        <f t="shared" si="45"/>
        <v>0</v>
      </c>
      <c r="N422" s="2">
        <f t="shared" si="46"/>
        <v>145033000</v>
      </c>
      <c r="O422" s="19">
        <f t="shared" si="47"/>
        <v>1187801.8555796156</v>
      </c>
      <c r="P422" s="19">
        <f t="shared" si="48"/>
        <v>143845198.14442039</v>
      </c>
    </row>
    <row r="423" spans="3:16" x14ac:dyDescent="0.3">
      <c r="C423" s="2">
        <v>414</v>
      </c>
      <c r="D423" s="2">
        <v>1.7938000000000001</v>
      </c>
      <c r="E423" s="2">
        <v>1.3520000000000001</v>
      </c>
      <c r="F423" s="2">
        <v>9.0238999999999996E-3</v>
      </c>
      <c r="G423" s="2">
        <f t="shared" si="42"/>
        <v>0</v>
      </c>
      <c r="H423" s="2">
        <f t="shared" si="42"/>
        <v>0</v>
      </c>
      <c r="I423" s="2">
        <f t="shared" si="43"/>
        <v>0</v>
      </c>
      <c r="J423" s="2">
        <f t="shared" si="43"/>
        <v>0</v>
      </c>
      <c r="K423" s="2">
        <f t="shared" si="44"/>
        <v>0</v>
      </c>
      <c r="L423" s="2">
        <f t="shared" si="44"/>
        <v>0</v>
      </c>
      <c r="M423" s="19">
        <f t="shared" si="45"/>
        <v>0</v>
      </c>
      <c r="N423" s="2">
        <f t="shared" si="46"/>
        <v>139571600</v>
      </c>
      <c r="O423" s="19">
        <f t="shared" si="47"/>
        <v>1187801.8555796156</v>
      </c>
      <c r="P423" s="19">
        <f t="shared" si="48"/>
        <v>138383798.14442039</v>
      </c>
    </row>
    <row r="424" spans="3:16" x14ac:dyDescent="0.3">
      <c r="C424" s="2">
        <v>415</v>
      </c>
      <c r="D424" s="2">
        <v>1.31006</v>
      </c>
      <c r="E424" s="2">
        <v>0.95709</v>
      </c>
      <c r="F424" s="2">
        <v>7.7253E-3</v>
      </c>
      <c r="G424" s="2">
        <f t="shared" si="42"/>
        <v>0.33993999999999991</v>
      </c>
      <c r="H424" s="2">
        <f t="shared" si="42"/>
        <v>0.23994000000000004</v>
      </c>
      <c r="I424" s="2">
        <f t="shared" si="43"/>
        <v>0.19290999999999991</v>
      </c>
      <c r="J424" s="2">
        <f t="shared" si="43"/>
        <v>0.14291000000000009</v>
      </c>
      <c r="K424" s="2">
        <f t="shared" si="44"/>
        <v>7.7470000000000056E-4</v>
      </c>
      <c r="L424" s="2">
        <f t="shared" si="44"/>
        <v>2.7470000000000012E-4</v>
      </c>
      <c r="M424" s="19">
        <f t="shared" si="45"/>
        <v>20375310.234625898</v>
      </c>
      <c r="N424" s="2">
        <f t="shared" si="46"/>
        <v>104956900</v>
      </c>
      <c r="O424" s="19">
        <f t="shared" si="47"/>
        <v>1187801.8555796156</v>
      </c>
      <c r="P424" s="19">
        <f t="shared" si="48"/>
        <v>124144408.37904629</v>
      </c>
    </row>
    <row r="425" spans="3:16" x14ac:dyDescent="0.3">
      <c r="C425" s="2">
        <v>416</v>
      </c>
      <c r="D425" s="2">
        <v>1.76125</v>
      </c>
      <c r="E425" s="2">
        <v>1.3134600000000001</v>
      </c>
      <c r="F425" s="2">
        <v>9.4864000000000007E-3</v>
      </c>
      <c r="G425" s="2">
        <f t="shared" si="42"/>
        <v>0</v>
      </c>
      <c r="H425" s="2">
        <f t="shared" si="42"/>
        <v>0</v>
      </c>
      <c r="I425" s="2">
        <f t="shared" si="43"/>
        <v>0</v>
      </c>
      <c r="J425" s="2">
        <f t="shared" si="43"/>
        <v>0</v>
      </c>
      <c r="K425" s="2">
        <f t="shared" si="44"/>
        <v>0</v>
      </c>
      <c r="L425" s="2">
        <f t="shared" si="44"/>
        <v>0</v>
      </c>
      <c r="M425" s="19">
        <f t="shared" si="45"/>
        <v>0</v>
      </c>
      <c r="N425" s="2">
        <f t="shared" si="46"/>
        <v>138843600</v>
      </c>
      <c r="O425" s="19">
        <f t="shared" si="47"/>
        <v>1187801.8555796156</v>
      </c>
      <c r="P425" s="19">
        <f t="shared" si="48"/>
        <v>137655798.14442039</v>
      </c>
    </row>
    <row r="426" spans="3:16" x14ac:dyDescent="0.3">
      <c r="C426" s="2">
        <v>417</v>
      </c>
      <c r="D426" s="2">
        <v>1.67143</v>
      </c>
      <c r="E426" s="2">
        <v>1.4018200000000001</v>
      </c>
      <c r="F426" s="2">
        <v>9.4614999999999994E-3</v>
      </c>
      <c r="G426" s="2">
        <f t="shared" si="42"/>
        <v>0</v>
      </c>
      <c r="H426" s="2">
        <f t="shared" si="42"/>
        <v>0</v>
      </c>
      <c r="I426" s="2">
        <f t="shared" si="43"/>
        <v>0</v>
      </c>
      <c r="J426" s="2">
        <f t="shared" si="43"/>
        <v>0</v>
      </c>
      <c r="K426" s="2">
        <f t="shared" si="44"/>
        <v>0</v>
      </c>
      <c r="L426" s="2">
        <f t="shared" si="44"/>
        <v>0</v>
      </c>
      <c r="M426" s="19">
        <f t="shared" si="45"/>
        <v>0</v>
      </c>
      <c r="N426" s="2">
        <f t="shared" si="46"/>
        <v>141365600</v>
      </c>
      <c r="O426" s="19">
        <f t="shared" si="47"/>
        <v>1187801.8555796156</v>
      </c>
      <c r="P426" s="19">
        <f t="shared" si="48"/>
        <v>140177798.14442039</v>
      </c>
    </row>
    <row r="427" spans="3:16" x14ac:dyDescent="0.3">
      <c r="C427" s="2">
        <v>418</v>
      </c>
      <c r="D427" s="2">
        <v>1.8955</v>
      </c>
      <c r="E427" s="2">
        <v>1.3706400000000001</v>
      </c>
      <c r="F427" s="2">
        <v>9.7012000000000001E-3</v>
      </c>
      <c r="G427" s="2">
        <f t="shared" si="42"/>
        <v>0</v>
      </c>
      <c r="H427" s="2">
        <f t="shared" si="42"/>
        <v>0</v>
      </c>
      <c r="I427" s="2">
        <f t="shared" si="43"/>
        <v>0</v>
      </c>
      <c r="J427" s="2">
        <f t="shared" si="43"/>
        <v>0</v>
      </c>
      <c r="K427" s="2">
        <f t="shared" si="44"/>
        <v>0</v>
      </c>
      <c r="L427" s="2">
        <f t="shared" si="44"/>
        <v>0</v>
      </c>
      <c r="M427" s="19">
        <f t="shared" si="45"/>
        <v>0</v>
      </c>
      <c r="N427" s="2">
        <f t="shared" si="46"/>
        <v>145246800</v>
      </c>
      <c r="O427" s="19">
        <f t="shared" si="47"/>
        <v>1187801.8555796156</v>
      </c>
      <c r="P427" s="19">
        <f t="shared" si="48"/>
        <v>144058998.14442039</v>
      </c>
    </row>
    <row r="428" spans="3:16" x14ac:dyDescent="0.3">
      <c r="C428" s="2">
        <v>419</v>
      </c>
      <c r="D428" s="2">
        <v>2.04847</v>
      </c>
      <c r="E428" s="2">
        <v>1.4428700000000001</v>
      </c>
      <c r="F428" s="2">
        <v>8.8944999999999996E-3</v>
      </c>
      <c r="G428" s="2">
        <f t="shared" si="42"/>
        <v>0</v>
      </c>
      <c r="H428" s="2">
        <f t="shared" si="42"/>
        <v>0</v>
      </c>
      <c r="I428" s="2">
        <f t="shared" si="43"/>
        <v>0</v>
      </c>
      <c r="J428" s="2">
        <f t="shared" si="43"/>
        <v>0</v>
      </c>
      <c r="K428" s="2">
        <f t="shared" si="44"/>
        <v>0</v>
      </c>
      <c r="L428" s="2">
        <f t="shared" si="44"/>
        <v>0</v>
      </c>
      <c r="M428" s="19">
        <f t="shared" si="45"/>
        <v>0</v>
      </c>
      <c r="N428" s="2">
        <f t="shared" si="46"/>
        <v>148690900</v>
      </c>
      <c r="O428" s="19">
        <f t="shared" si="47"/>
        <v>1187801.8555796156</v>
      </c>
      <c r="P428" s="19">
        <f t="shared" si="48"/>
        <v>147503098.14442039</v>
      </c>
    </row>
    <row r="429" spans="3:16" x14ac:dyDescent="0.3">
      <c r="C429" s="2">
        <v>420</v>
      </c>
      <c r="D429" s="2">
        <v>1.6103700000000001</v>
      </c>
      <c r="E429" s="2">
        <v>1.27966</v>
      </c>
      <c r="F429" s="2">
        <v>9.7280999999999999E-3</v>
      </c>
      <c r="G429" s="2">
        <f t="shared" si="42"/>
        <v>3.9629999999999832E-2</v>
      </c>
      <c r="H429" s="2">
        <f t="shared" si="42"/>
        <v>0</v>
      </c>
      <c r="I429" s="2">
        <f t="shared" si="43"/>
        <v>0</v>
      </c>
      <c r="J429" s="2">
        <f t="shared" si="43"/>
        <v>0</v>
      </c>
      <c r="K429" s="2">
        <f t="shared" si="44"/>
        <v>0</v>
      </c>
      <c r="L429" s="2">
        <f t="shared" si="44"/>
        <v>0</v>
      </c>
      <c r="M429" s="19">
        <f t="shared" si="45"/>
        <v>1478920.7811899937</v>
      </c>
      <c r="N429" s="2">
        <f t="shared" si="46"/>
        <v>135102800</v>
      </c>
      <c r="O429" s="19">
        <f t="shared" si="47"/>
        <v>1187801.8555796156</v>
      </c>
      <c r="P429" s="19">
        <f t="shared" si="48"/>
        <v>135393918.92561039</v>
      </c>
    </row>
    <row r="430" spans="3:16" x14ac:dyDescent="0.3">
      <c r="C430" s="2">
        <v>421</v>
      </c>
      <c r="D430" s="2">
        <v>1.5693600000000001</v>
      </c>
      <c r="E430" s="2">
        <v>1.15642</v>
      </c>
      <c r="F430" s="2">
        <v>9.0066999999999994E-3</v>
      </c>
      <c r="G430" s="2">
        <f t="shared" si="42"/>
        <v>8.0639999999999823E-2</v>
      </c>
      <c r="H430" s="2">
        <f t="shared" si="42"/>
        <v>0</v>
      </c>
      <c r="I430" s="2">
        <f t="shared" si="43"/>
        <v>0</v>
      </c>
      <c r="J430" s="2">
        <f t="shared" si="43"/>
        <v>0</v>
      </c>
      <c r="K430" s="2">
        <f t="shared" si="44"/>
        <v>0</v>
      </c>
      <c r="L430" s="2">
        <f t="shared" si="44"/>
        <v>0</v>
      </c>
      <c r="M430" s="19">
        <f t="shared" si="45"/>
        <v>3009340.6963199936</v>
      </c>
      <c r="N430" s="2">
        <f t="shared" si="46"/>
        <v>125235000</v>
      </c>
      <c r="O430" s="19">
        <f t="shared" si="47"/>
        <v>1187801.8555796156</v>
      </c>
      <c r="P430" s="19">
        <f t="shared" si="48"/>
        <v>127056538.84074038</v>
      </c>
    </row>
    <row r="431" spans="3:16" x14ac:dyDescent="0.3">
      <c r="C431" s="2">
        <v>422</v>
      </c>
      <c r="D431" s="2">
        <v>1.8697900000000001</v>
      </c>
      <c r="E431" s="2">
        <v>1.3959699999999999</v>
      </c>
      <c r="F431" s="2">
        <v>9.8303000000000001E-3</v>
      </c>
      <c r="G431" s="2">
        <f t="shared" si="42"/>
        <v>0</v>
      </c>
      <c r="H431" s="2">
        <f t="shared" si="42"/>
        <v>0</v>
      </c>
      <c r="I431" s="2">
        <f t="shared" si="43"/>
        <v>0</v>
      </c>
      <c r="J431" s="2">
        <f t="shared" si="43"/>
        <v>0</v>
      </c>
      <c r="K431" s="2">
        <f t="shared" si="44"/>
        <v>0</v>
      </c>
      <c r="L431" s="2">
        <f t="shared" si="44"/>
        <v>0</v>
      </c>
      <c r="M431" s="19">
        <f t="shared" si="45"/>
        <v>0</v>
      </c>
      <c r="N431" s="2">
        <f t="shared" si="46"/>
        <v>146515500</v>
      </c>
      <c r="O431" s="19">
        <f t="shared" si="47"/>
        <v>1187801.8555796156</v>
      </c>
      <c r="P431" s="19">
        <f t="shared" si="48"/>
        <v>145327698.14442039</v>
      </c>
    </row>
    <row r="432" spans="3:16" x14ac:dyDescent="0.3">
      <c r="C432" s="2">
        <v>423</v>
      </c>
      <c r="D432" s="2">
        <v>1.8008999999999999</v>
      </c>
      <c r="E432" s="2">
        <v>1.39025</v>
      </c>
      <c r="F432" s="2">
        <v>8.5637000000000005E-3</v>
      </c>
      <c r="G432" s="2">
        <f t="shared" si="42"/>
        <v>0</v>
      </c>
      <c r="H432" s="2">
        <f t="shared" si="42"/>
        <v>0</v>
      </c>
      <c r="I432" s="2">
        <f t="shared" si="43"/>
        <v>0</v>
      </c>
      <c r="J432" s="2">
        <f t="shared" si="43"/>
        <v>0</v>
      </c>
      <c r="K432" s="2">
        <f t="shared" si="44"/>
        <v>0</v>
      </c>
      <c r="L432" s="2">
        <f t="shared" si="44"/>
        <v>0</v>
      </c>
      <c r="M432" s="19">
        <f t="shared" si="45"/>
        <v>0</v>
      </c>
      <c r="N432" s="2">
        <f t="shared" si="46"/>
        <v>139785300</v>
      </c>
      <c r="O432" s="19">
        <f t="shared" si="47"/>
        <v>1187801.8555796156</v>
      </c>
      <c r="P432" s="19">
        <f t="shared" si="48"/>
        <v>138597498.14442039</v>
      </c>
    </row>
    <row r="433" spans="3:16" x14ac:dyDescent="0.3">
      <c r="C433" s="2">
        <v>424</v>
      </c>
      <c r="D433" s="2">
        <v>1.67059</v>
      </c>
      <c r="E433" s="2">
        <v>1.29105</v>
      </c>
      <c r="F433" s="2">
        <v>8.9598999999999998E-3</v>
      </c>
      <c r="G433" s="2">
        <f t="shared" si="42"/>
        <v>0</v>
      </c>
      <c r="H433" s="2">
        <f t="shared" si="42"/>
        <v>0</v>
      </c>
      <c r="I433" s="2">
        <f t="shared" si="43"/>
        <v>0</v>
      </c>
      <c r="J433" s="2">
        <f t="shared" si="43"/>
        <v>0</v>
      </c>
      <c r="K433" s="2">
        <f t="shared" si="44"/>
        <v>0</v>
      </c>
      <c r="L433" s="2">
        <f t="shared" si="44"/>
        <v>0</v>
      </c>
      <c r="M433" s="19">
        <f t="shared" si="45"/>
        <v>0</v>
      </c>
      <c r="N433" s="2">
        <f t="shared" si="46"/>
        <v>133803900</v>
      </c>
      <c r="O433" s="19">
        <f t="shared" si="47"/>
        <v>1187801.8555796156</v>
      </c>
      <c r="P433" s="19">
        <f t="shared" si="48"/>
        <v>132616098.14442039</v>
      </c>
    </row>
    <row r="434" spans="3:16" x14ac:dyDescent="0.3">
      <c r="C434" s="2">
        <v>425</v>
      </c>
      <c r="D434" s="2">
        <v>1.6765300000000001</v>
      </c>
      <c r="E434" s="2">
        <v>1.1733</v>
      </c>
      <c r="F434" s="2">
        <v>8.3142000000000008E-3</v>
      </c>
      <c r="G434" s="2">
        <f t="shared" si="42"/>
        <v>0</v>
      </c>
      <c r="H434" s="2">
        <f t="shared" si="42"/>
        <v>0</v>
      </c>
      <c r="I434" s="2">
        <f t="shared" si="43"/>
        <v>0</v>
      </c>
      <c r="J434" s="2">
        <f t="shared" si="43"/>
        <v>0</v>
      </c>
      <c r="K434" s="2">
        <f t="shared" si="44"/>
        <v>1.8579999999999985E-4</v>
      </c>
      <c r="L434" s="2">
        <f t="shared" si="44"/>
        <v>0</v>
      </c>
      <c r="M434" s="19">
        <f t="shared" si="45"/>
        <v>570459.98437579954</v>
      </c>
      <c r="N434" s="2">
        <f t="shared" si="46"/>
        <v>125452400</v>
      </c>
      <c r="O434" s="19">
        <f t="shared" si="47"/>
        <v>1187801.8555796156</v>
      </c>
      <c r="P434" s="19">
        <f t="shared" si="48"/>
        <v>124835058.12879619</v>
      </c>
    </row>
    <row r="435" spans="3:16" x14ac:dyDescent="0.3">
      <c r="C435" s="2">
        <v>426</v>
      </c>
      <c r="D435" s="2">
        <v>1.9363300000000001</v>
      </c>
      <c r="E435" s="2">
        <v>1.4428700000000001</v>
      </c>
      <c r="F435" s="2">
        <v>9.1018000000000002E-3</v>
      </c>
      <c r="G435" s="2">
        <f t="shared" si="42"/>
        <v>0</v>
      </c>
      <c r="H435" s="2">
        <f t="shared" si="42"/>
        <v>0</v>
      </c>
      <c r="I435" s="2">
        <f t="shared" si="43"/>
        <v>0</v>
      </c>
      <c r="J435" s="2">
        <f t="shared" si="43"/>
        <v>0</v>
      </c>
      <c r="K435" s="2">
        <f t="shared" si="44"/>
        <v>0</v>
      </c>
      <c r="L435" s="2">
        <f t="shared" si="44"/>
        <v>0</v>
      </c>
      <c r="M435" s="19">
        <f t="shared" si="45"/>
        <v>0</v>
      </c>
      <c r="N435" s="2">
        <f t="shared" si="46"/>
        <v>147277300</v>
      </c>
      <c r="O435" s="19">
        <f t="shared" si="47"/>
        <v>1187801.8555796156</v>
      </c>
      <c r="P435" s="19">
        <f t="shared" si="48"/>
        <v>146089498.14442039</v>
      </c>
    </row>
    <row r="436" spans="3:16" x14ac:dyDescent="0.3">
      <c r="C436" s="2">
        <v>427</v>
      </c>
      <c r="D436" s="2">
        <v>1.7684800000000001</v>
      </c>
      <c r="E436" s="2">
        <v>1.26319</v>
      </c>
      <c r="F436" s="2">
        <v>9.5037999999999997E-3</v>
      </c>
      <c r="G436" s="2">
        <f t="shared" si="42"/>
        <v>0</v>
      </c>
      <c r="H436" s="2">
        <f t="shared" si="42"/>
        <v>0</v>
      </c>
      <c r="I436" s="2">
        <f t="shared" si="43"/>
        <v>0</v>
      </c>
      <c r="J436" s="2">
        <f t="shared" si="43"/>
        <v>0</v>
      </c>
      <c r="K436" s="2">
        <f t="shared" si="44"/>
        <v>0</v>
      </c>
      <c r="L436" s="2">
        <f t="shared" si="44"/>
        <v>0</v>
      </c>
      <c r="M436" s="19">
        <f t="shared" si="45"/>
        <v>0</v>
      </c>
      <c r="N436" s="2">
        <f t="shared" si="46"/>
        <v>136544300</v>
      </c>
      <c r="O436" s="19">
        <f t="shared" si="47"/>
        <v>1187801.8555796156</v>
      </c>
      <c r="P436" s="19">
        <f t="shared" si="48"/>
        <v>135356498.14442039</v>
      </c>
    </row>
    <row r="437" spans="3:16" x14ac:dyDescent="0.3">
      <c r="C437" s="2">
        <v>428</v>
      </c>
      <c r="D437" s="2">
        <v>1.64761</v>
      </c>
      <c r="E437" s="2">
        <v>1.1656299999999999</v>
      </c>
      <c r="F437" s="2">
        <v>9.0965999999999998E-3</v>
      </c>
      <c r="G437" s="2">
        <f t="shared" si="42"/>
        <v>2.3899999999998922E-3</v>
      </c>
      <c r="H437" s="2">
        <f t="shared" si="42"/>
        <v>0</v>
      </c>
      <c r="I437" s="2">
        <f t="shared" si="43"/>
        <v>0</v>
      </c>
      <c r="J437" s="2">
        <f t="shared" si="43"/>
        <v>0</v>
      </c>
      <c r="K437" s="2">
        <f t="shared" si="44"/>
        <v>0</v>
      </c>
      <c r="L437" s="2">
        <f t="shared" si="44"/>
        <v>0</v>
      </c>
      <c r="M437" s="19">
        <f t="shared" si="45"/>
        <v>89190.529069995973</v>
      </c>
      <c r="N437" s="2">
        <f t="shared" si="46"/>
        <v>127620100</v>
      </c>
      <c r="O437" s="19">
        <f t="shared" si="47"/>
        <v>1187801.8555796156</v>
      </c>
      <c r="P437" s="19">
        <f t="shared" si="48"/>
        <v>126521488.67349038</v>
      </c>
    </row>
    <row r="438" spans="3:16" x14ac:dyDescent="0.3">
      <c r="C438" s="2">
        <v>429</v>
      </c>
      <c r="D438" s="2">
        <v>1.7579800000000001</v>
      </c>
      <c r="E438" s="2">
        <v>1.3460399999999999</v>
      </c>
      <c r="F438" s="2">
        <v>8.6692000000000002E-3</v>
      </c>
      <c r="G438" s="2">
        <f t="shared" si="42"/>
        <v>0</v>
      </c>
      <c r="H438" s="2">
        <f t="shared" si="42"/>
        <v>0</v>
      </c>
      <c r="I438" s="2">
        <f t="shared" si="43"/>
        <v>0</v>
      </c>
      <c r="J438" s="2">
        <f t="shared" si="43"/>
        <v>0</v>
      </c>
      <c r="K438" s="2">
        <f t="shared" si="44"/>
        <v>0</v>
      </c>
      <c r="L438" s="2">
        <f t="shared" si="44"/>
        <v>0</v>
      </c>
      <c r="M438" s="19">
        <f t="shared" si="45"/>
        <v>0</v>
      </c>
      <c r="N438" s="2">
        <f t="shared" si="46"/>
        <v>137138400</v>
      </c>
      <c r="O438" s="19">
        <f t="shared" si="47"/>
        <v>1187801.8555796156</v>
      </c>
      <c r="P438" s="19">
        <f t="shared" si="48"/>
        <v>135950598.14442039</v>
      </c>
    </row>
    <row r="439" spans="3:16" x14ac:dyDescent="0.3">
      <c r="C439" s="2">
        <v>430</v>
      </c>
      <c r="D439" s="2">
        <v>1.55871</v>
      </c>
      <c r="E439" s="2">
        <v>1.21522</v>
      </c>
      <c r="F439" s="2">
        <v>9.0659999999999994E-3</v>
      </c>
      <c r="G439" s="2">
        <f t="shared" si="42"/>
        <v>9.1289999999999871E-2</v>
      </c>
      <c r="H439" s="2">
        <f t="shared" si="42"/>
        <v>0</v>
      </c>
      <c r="I439" s="2">
        <f t="shared" si="43"/>
        <v>0</v>
      </c>
      <c r="J439" s="2">
        <f t="shared" si="43"/>
        <v>0</v>
      </c>
      <c r="K439" s="2">
        <f t="shared" si="44"/>
        <v>0</v>
      </c>
      <c r="L439" s="2">
        <f t="shared" si="44"/>
        <v>0</v>
      </c>
      <c r="M439" s="19">
        <f t="shared" si="45"/>
        <v>3406779.664769995</v>
      </c>
      <c r="N439" s="2">
        <f t="shared" si="46"/>
        <v>128199200</v>
      </c>
      <c r="O439" s="19">
        <f t="shared" si="47"/>
        <v>1187801.8555796156</v>
      </c>
      <c r="P439" s="19">
        <f t="shared" si="48"/>
        <v>130418177.80919038</v>
      </c>
    </row>
    <row r="440" spans="3:16" x14ac:dyDescent="0.3">
      <c r="C440" s="2">
        <v>431</v>
      </c>
      <c r="D440" s="2">
        <v>1.63632</v>
      </c>
      <c r="E440" s="2">
        <v>1.20862</v>
      </c>
      <c r="F440" s="2">
        <v>8.0762999999999998E-3</v>
      </c>
      <c r="G440" s="2">
        <f t="shared" si="42"/>
        <v>1.3679999999999914E-2</v>
      </c>
      <c r="H440" s="2">
        <f t="shared" si="42"/>
        <v>0</v>
      </c>
      <c r="I440" s="2">
        <f t="shared" si="43"/>
        <v>0</v>
      </c>
      <c r="J440" s="2">
        <f t="shared" si="43"/>
        <v>0</v>
      </c>
      <c r="K440" s="2">
        <f t="shared" si="44"/>
        <v>4.2370000000000081E-4</v>
      </c>
      <c r="L440" s="2">
        <f t="shared" si="44"/>
        <v>0</v>
      </c>
      <c r="M440" s="19">
        <f t="shared" si="45"/>
        <v>1811395.2602986994</v>
      </c>
      <c r="N440" s="2">
        <f t="shared" si="46"/>
        <v>125462600</v>
      </c>
      <c r="O440" s="19">
        <f t="shared" si="47"/>
        <v>1187801.8555796156</v>
      </c>
      <c r="P440" s="19">
        <f t="shared" si="48"/>
        <v>126086193.40471908</v>
      </c>
    </row>
    <row r="441" spans="3:16" x14ac:dyDescent="0.3">
      <c r="C441" s="2">
        <v>432</v>
      </c>
      <c r="D441" s="2">
        <v>1.5476799999999999</v>
      </c>
      <c r="E441" s="2">
        <v>1.1568700000000001</v>
      </c>
      <c r="F441" s="2">
        <v>8.1826999999999993E-3</v>
      </c>
      <c r="G441" s="2">
        <f t="shared" si="42"/>
        <v>0.10231999999999997</v>
      </c>
      <c r="H441" s="2">
        <f t="shared" si="42"/>
        <v>2.3200000000000998E-3</v>
      </c>
      <c r="I441" s="2">
        <f t="shared" si="43"/>
        <v>0</v>
      </c>
      <c r="J441" s="2">
        <f t="shared" si="43"/>
        <v>0</v>
      </c>
      <c r="K441" s="2">
        <f t="shared" si="44"/>
        <v>3.1730000000000126E-4</v>
      </c>
      <c r="L441" s="2">
        <f t="shared" si="44"/>
        <v>0</v>
      </c>
      <c r="M441" s="19">
        <f t="shared" si="45"/>
        <v>4843803.0533523047</v>
      </c>
      <c r="N441" s="2">
        <f t="shared" si="46"/>
        <v>121527900</v>
      </c>
      <c r="O441" s="19">
        <f t="shared" si="47"/>
        <v>1187801.8555796156</v>
      </c>
      <c r="P441" s="19">
        <f t="shared" si="48"/>
        <v>125183901.1977727</v>
      </c>
    </row>
    <row r="442" spans="3:16" x14ac:dyDescent="0.3">
      <c r="C442" s="2">
        <v>433</v>
      </c>
      <c r="D442" s="2">
        <v>1.6608799999999999</v>
      </c>
      <c r="E442" s="2">
        <v>1.3552</v>
      </c>
      <c r="F442" s="2">
        <v>8.8777999999999999E-3</v>
      </c>
      <c r="G442" s="2">
        <f t="shared" si="42"/>
        <v>0</v>
      </c>
      <c r="H442" s="2">
        <f t="shared" si="42"/>
        <v>0</v>
      </c>
      <c r="I442" s="2">
        <f t="shared" si="43"/>
        <v>0</v>
      </c>
      <c r="J442" s="2">
        <f t="shared" si="43"/>
        <v>0</v>
      </c>
      <c r="K442" s="2">
        <f t="shared" si="44"/>
        <v>0</v>
      </c>
      <c r="L442" s="2">
        <f t="shared" si="44"/>
        <v>0</v>
      </c>
      <c r="M442" s="19">
        <f t="shared" si="45"/>
        <v>0</v>
      </c>
      <c r="N442" s="2">
        <f t="shared" si="46"/>
        <v>136488800</v>
      </c>
      <c r="O442" s="19">
        <f t="shared" si="47"/>
        <v>1187801.8555796156</v>
      </c>
      <c r="P442" s="19">
        <f t="shared" si="48"/>
        <v>135300998.14442039</v>
      </c>
    </row>
    <row r="443" spans="3:16" x14ac:dyDescent="0.3">
      <c r="C443" s="2">
        <v>434</v>
      </c>
      <c r="D443" s="2">
        <v>2.0175100000000001</v>
      </c>
      <c r="E443" s="2">
        <v>1.51058</v>
      </c>
      <c r="F443" s="2">
        <v>9.6162000000000001E-3</v>
      </c>
      <c r="G443" s="2">
        <f t="shared" si="42"/>
        <v>0</v>
      </c>
      <c r="H443" s="2">
        <f t="shared" si="42"/>
        <v>0</v>
      </c>
      <c r="I443" s="2">
        <f t="shared" si="43"/>
        <v>0</v>
      </c>
      <c r="J443" s="2">
        <f t="shared" si="43"/>
        <v>0</v>
      </c>
      <c r="K443" s="2">
        <f t="shared" si="44"/>
        <v>0</v>
      </c>
      <c r="L443" s="2">
        <f t="shared" si="44"/>
        <v>0</v>
      </c>
      <c r="M443" s="19">
        <f t="shared" si="45"/>
        <v>0</v>
      </c>
      <c r="N443" s="2">
        <f t="shared" si="46"/>
        <v>154344000</v>
      </c>
      <c r="O443" s="19">
        <f t="shared" si="47"/>
        <v>1187801.8555796156</v>
      </c>
      <c r="P443" s="19">
        <f t="shared" si="48"/>
        <v>153156198.14442039</v>
      </c>
    </row>
    <row r="444" spans="3:16" x14ac:dyDescent="0.3">
      <c r="C444" s="2">
        <v>435</v>
      </c>
      <c r="D444" s="2">
        <v>1.5728200000000001</v>
      </c>
      <c r="E444" s="2">
        <v>1.1529100000000001</v>
      </c>
      <c r="F444" s="2">
        <v>8.0263999999999995E-3</v>
      </c>
      <c r="G444" s="2">
        <f t="shared" si="42"/>
        <v>7.7179999999999804E-2</v>
      </c>
      <c r="H444" s="2">
        <f t="shared" si="42"/>
        <v>0</v>
      </c>
      <c r="I444" s="2">
        <f t="shared" si="43"/>
        <v>0</v>
      </c>
      <c r="J444" s="2">
        <f t="shared" si="43"/>
        <v>0</v>
      </c>
      <c r="K444" s="2">
        <f t="shared" si="44"/>
        <v>4.736000000000011E-4</v>
      </c>
      <c r="L444" s="2">
        <f t="shared" si="44"/>
        <v>0</v>
      </c>
      <c r="M444" s="19">
        <f t="shared" si="45"/>
        <v>4334309.2842935957</v>
      </c>
      <c r="N444" s="2">
        <f t="shared" si="46"/>
        <v>121207500.00000001</v>
      </c>
      <c r="O444" s="19">
        <f t="shared" si="47"/>
        <v>1187801.8555796156</v>
      </c>
      <c r="P444" s="19">
        <f t="shared" si="48"/>
        <v>124354007.42871399</v>
      </c>
    </row>
    <row r="445" spans="3:16" x14ac:dyDescent="0.3">
      <c r="C445" s="2">
        <v>436</v>
      </c>
      <c r="D445" s="2">
        <v>1.75339</v>
      </c>
      <c r="E445" s="2">
        <v>1.1806300000000001</v>
      </c>
      <c r="F445" s="2">
        <v>8.2565E-3</v>
      </c>
      <c r="G445" s="2">
        <f t="shared" si="42"/>
        <v>0</v>
      </c>
      <c r="H445" s="2">
        <f t="shared" si="42"/>
        <v>0</v>
      </c>
      <c r="I445" s="2">
        <f t="shared" si="43"/>
        <v>0</v>
      </c>
      <c r="J445" s="2">
        <f t="shared" si="43"/>
        <v>0</v>
      </c>
      <c r="K445" s="2">
        <f t="shared" si="44"/>
        <v>2.4350000000000066E-4</v>
      </c>
      <c r="L445" s="2">
        <f t="shared" si="44"/>
        <v>0</v>
      </c>
      <c r="M445" s="19">
        <f t="shared" si="45"/>
        <v>747615.74916850205</v>
      </c>
      <c r="N445" s="2">
        <f t="shared" si="46"/>
        <v>127125300</v>
      </c>
      <c r="O445" s="19">
        <f t="shared" si="47"/>
        <v>1187801.8555796156</v>
      </c>
      <c r="P445" s="19">
        <f t="shared" si="48"/>
        <v>126685113.89358889</v>
      </c>
    </row>
    <row r="446" spans="3:16" x14ac:dyDescent="0.3">
      <c r="C446" s="2">
        <v>437</v>
      </c>
      <c r="D446" s="2">
        <v>2.0609999999999999</v>
      </c>
      <c r="E446" s="2">
        <v>1.42353</v>
      </c>
      <c r="F446" s="2">
        <v>1.0297000000000001E-2</v>
      </c>
      <c r="G446" s="2">
        <f t="shared" si="42"/>
        <v>0</v>
      </c>
      <c r="H446" s="2">
        <f t="shared" si="42"/>
        <v>0</v>
      </c>
      <c r="I446" s="2">
        <f t="shared" si="43"/>
        <v>0</v>
      </c>
      <c r="J446" s="2">
        <f t="shared" si="43"/>
        <v>0</v>
      </c>
      <c r="K446" s="2">
        <f t="shared" si="44"/>
        <v>0</v>
      </c>
      <c r="L446" s="2">
        <f t="shared" si="44"/>
        <v>0</v>
      </c>
      <c r="M446" s="19">
        <f t="shared" si="45"/>
        <v>0</v>
      </c>
      <c r="N446" s="2">
        <f t="shared" si="46"/>
        <v>153584500</v>
      </c>
      <c r="O446" s="19">
        <f t="shared" si="47"/>
        <v>1187801.8555796156</v>
      </c>
      <c r="P446" s="19">
        <f t="shared" si="48"/>
        <v>152396698.14442039</v>
      </c>
    </row>
    <row r="447" spans="3:16" x14ac:dyDescent="0.3">
      <c r="C447" s="2">
        <v>438</v>
      </c>
      <c r="D447" s="2">
        <v>1.6639900000000001</v>
      </c>
      <c r="E447" s="2">
        <v>1.2914600000000001</v>
      </c>
      <c r="F447" s="2">
        <v>9.2157999999999997E-3</v>
      </c>
      <c r="G447" s="2">
        <f t="shared" si="42"/>
        <v>0</v>
      </c>
      <c r="H447" s="2">
        <f t="shared" si="42"/>
        <v>0</v>
      </c>
      <c r="I447" s="2">
        <f t="shared" si="43"/>
        <v>0</v>
      </c>
      <c r="J447" s="2">
        <f t="shared" si="43"/>
        <v>0</v>
      </c>
      <c r="K447" s="2">
        <f t="shared" si="44"/>
        <v>0</v>
      </c>
      <c r="L447" s="2">
        <f t="shared" si="44"/>
        <v>0</v>
      </c>
      <c r="M447" s="19">
        <f t="shared" si="45"/>
        <v>0</v>
      </c>
      <c r="N447" s="2">
        <f t="shared" si="46"/>
        <v>134716000</v>
      </c>
      <c r="O447" s="19">
        <f t="shared" si="47"/>
        <v>1187801.8555796156</v>
      </c>
      <c r="P447" s="19">
        <f t="shared" si="48"/>
        <v>133528198.14442039</v>
      </c>
    </row>
    <row r="448" spans="3:16" x14ac:dyDescent="0.3">
      <c r="C448" s="2">
        <v>439</v>
      </c>
      <c r="D448" s="2">
        <v>1.7880100000000001</v>
      </c>
      <c r="E448" s="2">
        <v>1.28176</v>
      </c>
      <c r="F448" s="2">
        <v>8.3947999999999991E-3</v>
      </c>
      <c r="G448" s="2">
        <f t="shared" si="42"/>
        <v>0</v>
      </c>
      <c r="H448" s="2">
        <f t="shared" si="42"/>
        <v>0</v>
      </c>
      <c r="I448" s="2">
        <f t="shared" si="43"/>
        <v>0</v>
      </c>
      <c r="J448" s="2">
        <f t="shared" si="43"/>
        <v>0</v>
      </c>
      <c r="K448" s="2">
        <f t="shared" si="44"/>
        <v>1.0520000000000147E-4</v>
      </c>
      <c r="L448" s="2">
        <f t="shared" si="44"/>
        <v>0</v>
      </c>
      <c r="M448" s="19">
        <f t="shared" si="45"/>
        <v>322994.5659652045</v>
      </c>
      <c r="N448" s="2">
        <f t="shared" si="46"/>
        <v>133427400</v>
      </c>
      <c r="O448" s="19">
        <f t="shared" si="47"/>
        <v>1187801.8555796156</v>
      </c>
      <c r="P448" s="19">
        <f t="shared" si="48"/>
        <v>132562592.71038559</v>
      </c>
    </row>
    <row r="449" spans="3:16" x14ac:dyDescent="0.3">
      <c r="C449" s="2">
        <v>440</v>
      </c>
      <c r="D449" s="2">
        <v>1.8039799999999999</v>
      </c>
      <c r="E449" s="2">
        <v>1.33582</v>
      </c>
      <c r="F449" s="2">
        <v>8.7516E-3</v>
      </c>
      <c r="G449" s="2">
        <f t="shared" si="42"/>
        <v>0</v>
      </c>
      <c r="H449" s="2">
        <f t="shared" si="42"/>
        <v>0</v>
      </c>
      <c r="I449" s="2">
        <f t="shared" si="43"/>
        <v>0</v>
      </c>
      <c r="J449" s="2">
        <f t="shared" si="43"/>
        <v>0</v>
      </c>
      <c r="K449" s="2">
        <f t="shared" si="44"/>
        <v>0</v>
      </c>
      <c r="L449" s="2">
        <f t="shared" si="44"/>
        <v>0</v>
      </c>
      <c r="M449" s="19">
        <f t="shared" si="45"/>
        <v>0</v>
      </c>
      <c r="N449" s="2">
        <f t="shared" si="46"/>
        <v>137877000</v>
      </c>
      <c r="O449" s="19">
        <f t="shared" si="47"/>
        <v>1187801.8555796156</v>
      </c>
      <c r="P449" s="19">
        <f t="shared" si="48"/>
        <v>136689198.14442039</v>
      </c>
    </row>
    <row r="450" spans="3:16" x14ac:dyDescent="0.3">
      <c r="C450" s="2">
        <v>441</v>
      </c>
      <c r="D450" s="2">
        <v>1.7004300000000001</v>
      </c>
      <c r="E450" s="2">
        <v>1.2481800000000001</v>
      </c>
      <c r="F450" s="2">
        <v>9.1295000000000005E-3</v>
      </c>
      <c r="G450" s="2">
        <f t="shared" si="42"/>
        <v>0</v>
      </c>
      <c r="H450" s="2">
        <f t="shared" si="42"/>
        <v>0</v>
      </c>
      <c r="I450" s="2">
        <f t="shared" si="43"/>
        <v>0</v>
      </c>
      <c r="J450" s="2">
        <f t="shared" si="43"/>
        <v>0</v>
      </c>
      <c r="K450" s="2">
        <f t="shared" si="44"/>
        <v>0</v>
      </c>
      <c r="L450" s="2">
        <f t="shared" si="44"/>
        <v>0</v>
      </c>
      <c r="M450" s="19">
        <f t="shared" si="45"/>
        <v>0</v>
      </c>
      <c r="N450" s="2">
        <f t="shared" si="46"/>
        <v>132935600</v>
      </c>
      <c r="O450" s="19">
        <f t="shared" si="47"/>
        <v>1187801.8555796156</v>
      </c>
      <c r="P450" s="19">
        <f t="shared" si="48"/>
        <v>131747798.14442039</v>
      </c>
    </row>
    <row r="451" spans="3:16" x14ac:dyDescent="0.3">
      <c r="C451" s="2">
        <v>442</v>
      </c>
      <c r="D451" s="2">
        <v>1.74413</v>
      </c>
      <c r="E451" s="2">
        <v>1.31348</v>
      </c>
      <c r="F451" s="2">
        <v>9.0051000000000003E-3</v>
      </c>
      <c r="G451" s="2">
        <f t="shared" si="42"/>
        <v>0</v>
      </c>
      <c r="H451" s="2">
        <f t="shared" si="42"/>
        <v>0</v>
      </c>
      <c r="I451" s="2">
        <f t="shared" si="43"/>
        <v>0</v>
      </c>
      <c r="J451" s="2">
        <f t="shared" si="43"/>
        <v>0</v>
      </c>
      <c r="K451" s="2">
        <f t="shared" si="44"/>
        <v>0</v>
      </c>
      <c r="L451" s="2">
        <f t="shared" si="44"/>
        <v>0</v>
      </c>
      <c r="M451" s="19">
        <f t="shared" si="45"/>
        <v>0</v>
      </c>
      <c r="N451" s="2">
        <f t="shared" si="46"/>
        <v>136577000</v>
      </c>
      <c r="O451" s="19">
        <f t="shared" si="47"/>
        <v>1187801.8555796156</v>
      </c>
      <c r="P451" s="19">
        <f t="shared" si="48"/>
        <v>135389198.14442039</v>
      </c>
    </row>
    <row r="452" spans="3:16" x14ac:dyDescent="0.3">
      <c r="C452" s="2">
        <v>443</v>
      </c>
      <c r="D452" s="2">
        <v>1.8075399999999999</v>
      </c>
      <c r="E452" s="2">
        <v>1.2714799999999999</v>
      </c>
      <c r="F452" s="2">
        <v>8.4506000000000008E-3</v>
      </c>
      <c r="G452" s="2">
        <f t="shared" si="42"/>
        <v>0</v>
      </c>
      <c r="H452" s="2">
        <f t="shared" si="42"/>
        <v>0</v>
      </c>
      <c r="I452" s="2">
        <f t="shared" si="43"/>
        <v>0</v>
      </c>
      <c r="J452" s="2">
        <f t="shared" si="43"/>
        <v>0</v>
      </c>
      <c r="K452" s="2">
        <f t="shared" si="44"/>
        <v>4.9399999999999791E-5</v>
      </c>
      <c r="L452" s="2">
        <f t="shared" si="44"/>
        <v>0</v>
      </c>
      <c r="M452" s="19">
        <f t="shared" si="45"/>
        <v>151672.35321939935</v>
      </c>
      <c r="N452" s="2">
        <f t="shared" si="46"/>
        <v>133527200</v>
      </c>
      <c r="O452" s="19">
        <f t="shared" si="47"/>
        <v>1187801.8555796156</v>
      </c>
      <c r="P452" s="19">
        <f t="shared" si="48"/>
        <v>132491070.49763979</v>
      </c>
    </row>
    <row r="453" spans="3:16" x14ac:dyDescent="0.3">
      <c r="C453" s="2">
        <v>444</v>
      </c>
      <c r="D453" s="2">
        <v>1.9517</v>
      </c>
      <c r="E453" s="2">
        <v>1.33467</v>
      </c>
      <c r="F453" s="2">
        <v>8.9540000000000002E-3</v>
      </c>
      <c r="G453" s="2">
        <f t="shared" si="42"/>
        <v>0</v>
      </c>
      <c r="H453" s="2">
        <f t="shared" si="42"/>
        <v>0</v>
      </c>
      <c r="I453" s="2">
        <f t="shared" si="43"/>
        <v>0</v>
      </c>
      <c r="J453" s="2">
        <f t="shared" si="43"/>
        <v>0</v>
      </c>
      <c r="K453" s="2">
        <f t="shared" si="44"/>
        <v>0</v>
      </c>
      <c r="L453" s="2">
        <f t="shared" si="44"/>
        <v>0</v>
      </c>
      <c r="M453" s="19">
        <f t="shared" si="45"/>
        <v>0</v>
      </c>
      <c r="N453" s="2">
        <f t="shared" si="46"/>
        <v>141583500</v>
      </c>
      <c r="O453" s="19">
        <f t="shared" si="47"/>
        <v>1187801.8555796156</v>
      </c>
      <c r="P453" s="19">
        <f t="shared" si="48"/>
        <v>140395698.14442039</v>
      </c>
    </row>
    <row r="454" spans="3:16" x14ac:dyDescent="0.3">
      <c r="C454" s="2">
        <v>445</v>
      </c>
      <c r="D454" s="2">
        <v>1.8080799999999999</v>
      </c>
      <c r="E454" s="2">
        <v>1.2345299999999999</v>
      </c>
      <c r="F454" s="2">
        <v>8.9587E-3</v>
      </c>
      <c r="G454" s="2">
        <f t="shared" si="42"/>
        <v>0</v>
      </c>
      <c r="H454" s="2">
        <f t="shared" si="42"/>
        <v>0</v>
      </c>
      <c r="I454" s="2">
        <f t="shared" si="43"/>
        <v>0</v>
      </c>
      <c r="J454" s="2">
        <f t="shared" si="43"/>
        <v>0</v>
      </c>
      <c r="K454" s="2">
        <f t="shared" si="44"/>
        <v>0</v>
      </c>
      <c r="L454" s="2">
        <f t="shared" si="44"/>
        <v>0</v>
      </c>
      <c r="M454" s="19">
        <f t="shared" si="45"/>
        <v>0</v>
      </c>
      <c r="N454" s="2">
        <f t="shared" si="46"/>
        <v>133722900</v>
      </c>
      <c r="O454" s="19">
        <f t="shared" si="47"/>
        <v>1187801.8555796156</v>
      </c>
      <c r="P454" s="19">
        <f t="shared" si="48"/>
        <v>132535098.14442039</v>
      </c>
    </row>
    <row r="455" spans="3:16" x14ac:dyDescent="0.3">
      <c r="C455" s="2">
        <v>446</v>
      </c>
      <c r="D455" s="2">
        <v>1.6030500000000001</v>
      </c>
      <c r="E455" s="2">
        <v>1.2414799999999999</v>
      </c>
      <c r="F455" s="2">
        <v>8.3926999999999995E-3</v>
      </c>
      <c r="G455" s="2">
        <f t="shared" si="42"/>
        <v>4.6949999999999825E-2</v>
      </c>
      <c r="H455" s="2">
        <f t="shared" si="42"/>
        <v>0</v>
      </c>
      <c r="I455" s="2">
        <f t="shared" si="43"/>
        <v>0</v>
      </c>
      <c r="J455" s="2">
        <f t="shared" si="43"/>
        <v>0</v>
      </c>
      <c r="K455" s="2">
        <f t="shared" si="44"/>
        <v>1.0730000000000114E-4</v>
      </c>
      <c r="L455" s="2">
        <f t="shared" si="44"/>
        <v>0</v>
      </c>
      <c r="M455" s="19">
        <f t="shared" si="45"/>
        <v>2081532.276472297</v>
      </c>
      <c r="N455" s="2">
        <f t="shared" si="46"/>
        <v>127705800</v>
      </c>
      <c r="O455" s="19">
        <f t="shared" si="47"/>
        <v>1187801.8555796156</v>
      </c>
      <c r="P455" s="19">
        <f t="shared" si="48"/>
        <v>128599530.42089269</v>
      </c>
    </row>
    <row r="456" spans="3:16" x14ac:dyDescent="0.3">
      <c r="C456" s="2">
        <v>447</v>
      </c>
      <c r="D456" s="2">
        <v>1.51999</v>
      </c>
      <c r="E456" s="2">
        <v>1.0986800000000001</v>
      </c>
      <c r="F456" s="2">
        <v>8.3157000000000005E-3</v>
      </c>
      <c r="G456" s="2">
        <f t="shared" si="42"/>
        <v>0.13000999999999996</v>
      </c>
      <c r="H456" s="2">
        <f t="shared" si="42"/>
        <v>3.0010000000000092E-2</v>
      </c>
      <c r="I456" s="2">
        <f t="shared" si="43"/>
        <v>5.131999999999981E-2</v>
      </c>
      <c r="J456" s="2">
        <f t="shared" si="43"/>
        <v>1.3199999999999878E-3</v>
      </c>
      <c r="K456" s="2">
        <f t="shared" si="44"/>
        <v>1.8430000000000009E-4</v>
      </c>
      <c r="L456" s="2">
        <f t="shared" si="44"/>
        <v>0</v>
      </c>
      <c r="M456" s="19">
        <f t="shared" si="45"/>
        <v>6079893.8775393004</v>
      </c>
      <c r="N456" s="2">
        <f t="shared" si="46"/>
        <v>118596600</v>
      </c>
      <c r="O456" s="19">
        <f t="shared" si="47"/>
        <v>1187801.8555796156</v>
      </c>
      <c r="P456" s="19">
        <f t="shared" si="48"/>
        <v>123488692.02195969</v>
      </c>
    </row>
    <row r="457" spans="3:16" x14ac:dyDescent="0.3">
      <c r="C457" s="2">
        <v>448</v>
      </c>
      <c r="D457" s="2">
        <v>1.72767</v>
      </c>
      <c r="E457" s="2">
        <v>1.2538800000000001</v>
      </c>
      <c r="F457" s="2">
        <v>8.7842000000000007E-3</v>
      </c>
      <c r="G457" s="2">
        <f t="shared" si="42"/>
        <v>0</v>
      </c>
      <c r="H457" s="2">
        <f t="shared" si="42"/>
        <v>0</v>
      </c>
      <c r="I457" s="2">
        <f t="shared" si="43"/>
        <v>0</v>
      </c>
      <c r="J457" s="2">
        <f t="shared" si="43"/>
        <v>0</v>
      </c>
      <c r="K457" s="2">
        <f t="shared" si="44"/>
        <v>0</v>
      </c>
      <c r="L457" s="2">
        <f t="shared" si="44"/>
        <v>0</v>
      </c>
      <c r="M457" s="19">
        <f t="shared" si="45"/>
        <v>0</v>
      </c>
      <c r="N457" s="2">
        <f t="shared" si="46"/>
        <v>132384200</v>
      </c>
      <c r="O457" s="19">
        <f t="shared" si="47"/>
        <v>1187801.8555796156</v>
      </c>
      <c r="P457" s="19">
        <f t="shared" si="48"/>
        <v>131196398.14442039</v>
      </c>
    </row>
    <row r="458" spans="3:16" x14ac:dyDescent="0.3">
      <c r="C458" s="2">
        <v>449</v>
      </c>
      <c r="D458" s="2">
        <v>1.68459</v>
      </c>
      <c r="E458" s="2">
        <v>1.2584200000000001</v>
      </c>
      <c r="F458" s="2">
        <v>9.4494999999999996E-3</v>
      </c>
      <c r="G458" s="2">
        <f t="shared" si="42"/>
        <v>0</v>
      </c>
      <c r="H458" s="2">
        <f t="shared" si="42"/>
        <v>0</v>
      </c>
      <c r="I458" s="2">
        <f t="shared" si="43"/>
        <v>0</v>
      </c>
      <c r="J458" s="2">
        <f t="shared" si="43"/>
        <v>0</v>
      </c>
      <c r="K458" s="2">
        <f t="shared" si="44"/>
        <v>0</v>
      </c>
      <c r="L458" s="2">
        <f t="shared" si="44"/>
        <v>0</v>
      </c>
      <c r="M458" s="19">
        <f t="shared" si="45"/>
        <v>0</v>
      </c>
      <c r="N458" s="2">
        <f t="shared" si="46"/>
        <v>134410800</v>
      </c>
      <c r="O458" s="19">
        <f t="shared" si="47"/>
        <v>1187801.8555796156</v>
      </c>
      <c r="P458" s="19">
        <f t="shared" si="48"/>
        <v>133222998.14442039</v>
      </c>
    </row>
    <row r="459" spans="3:16" x14ac:dyDescent="0.3">
      <c r="C459" s="2">
        <v>450</v>
      </c>
      <c r="D459" s="2">
        <v>2.0971299999999999</v>
      </c>
      <c r="E459" s="2">
        <v>1.3645799999999999</v>
      </c>
      <c r="F459" s="2">
        <v>8.7338999999999993E-3</v>
      </c>
      <c r="G459" s="2">
        <f t="shared" ref="G459:H522" si="49">IF($D459&lt;G$9,G$9-$D459,0)</f>
        <v>0</v>
      </c>
      <c r="H459" s="2">
        <f t="shared" si="49"/>
        <v>0</v>
      </c>
      <c r="I459" s="2">
        <f t="shared" ref="I459:J522" si="50">IF($E459&lt;I$9,I$9-$E459,0)</f>
        <v>0</v>
      </c>
      <c r="J459" s="2">
        <f t="shared" si="50"/>
        <v>0</v>
      </c>
      <c r="K459" s="2">
        <f t="shared" ref="K459:L522" si="51">IF($F459&lt;K$9,K$9-$F459,0)</f>
        <v>0</v>
      </c>
      <c r="L459" s="2">
        <f t="shared" si="51"/>
        <v>0</v>
      </c>
      <c r="M459" s="19">
        <f t="shared" ref="M459:M522" si="52">SUMPRODUCT($G$5:$L$5,G459:L459)</f>
        <v>0</v>
      </c>
      <c r="N459" s="2">
        <f t="shared" ref="N459:N522" si="53">SUMPRODUCT(D459:F459,$D$6:$F$6)</f>
        <v>145107200</v>
      </c>
      <c r="O459" s="19">
        <f t="shared" ref="O459:O522" si="54">$I$3</f>
        <v>1187801.8555796156</v>
      </c>
      <c r="P459" s="19">
        <f t="shared" ref="P459:P522" si="55">N459+M459-O459</f>
        <v>143919398.14442039</v>
      </c>
    </row>
    <row r="460" spans="3:16" x14ac:dyDescent="0.3">
      <c r="C460" s="2">
        <v>451</v>
      </c>
      <c r="D460" s="2">
        <v>1.6517200000000001</v>
      </c>
      <c r="E460" s="2">
        <v>1.29765</v>
      </c>
      <c r="F460" s="2">
        <v>8.5219000000000007E-3</v>
      </c>
      <c r="G460" s="2">
        <f t="shared" si="49"/>
        <v>0</v>
      </c>
      <c r="H460" s="2">
        <f t="shared" si="49"/>
        <v>0</v>
      </c>
      <c r="I460" s="2">
        <f t="shared" si="50"/>
        <v>0</v>
      </c>
      <c r="J460" s="2">
        <f t="shared" si="50"/>
        <v>0</v>
      </c>
      <c r="K460" s="2">
        <f t="shared" si="51"/>
        <v>0</v>
      </c>
      <c r="L460" s="2">
        <f t="shared" si="51"/>
        <v>0</v>
      </c>
      <c r="M460" s="19">
        <f t="shared" si="52"/>
        <v>0</v>
      </c>
      <c r="N460" s="2">
        <f t="shared" si="53"/>
        <v>132004500</v>
      </c>
      <c r="O460" s="19">
        <f t="shared" si="54"/>
        <v>1187801.8555796156</v>
      </c>
      <c r="P460" s="19">
        <f t="shared" si="55"/>
        <v>130816698.14442039</v>
      </c>
    </row>
    <row r="461" spans="3:16" x14ac:dyDescent="0.3">
      <c r="C461" s="2">
        <v>452</v>
      </c>
      <c r="D461" s="2">
        <v>1.56142</v>
      </c>
      <c r="E461" s="2">
        <v>1.1708700000000001</v>
      </c>
      <c r="F461" s="2">
        <v>8.9688000000000007E-3</v>
      </c>
      <c r="G461" s="2">
        <f t="shared" si="49"/>
        <v>8.8579999999999881E-2</v>
      </c>
      <c r="H461" s="2">
        <f t="shared" si="49"/>
        <v>0</v>
      </c>
      <c r="I461" s="2">
        <f t="shared" si="50"/>
        <v>0</v>
      </c>
      <c r="J461" s="2">
        <f t="shared" si="50"/>
        <v>0</v>
      </c>
      <c r="K461" s="2">
        <f t="shared" si="51"/>
        <v>0</v>
      </c>
      <c r="L461" s="2">
        <f t="shared" si="51"/>
        <v>0</v>
      </c>
      <c r="M461" s="19">
        <f t="shared" si="52"/>
        <v>3305647.3075399958</v>
      </c>
      <c r="N461" s="2">
        <f t="shared" si="53"/>
        <v>125647100</v>
      </c>
      <c r="O461" s="19">
        <f t="shared" si="54"/>
        <v>1187801.8555796156</v>
      </c>
      <c r="P461" s="19">
        <f t="shared" si="55"/>
        <v>127764945.45196038</v>
      </c>
    </row>
    <row r="462" spans="3:16" x14ac:dyDescent="0.3">
      <c r="C462" s="2">
        <v>453</v>
      </c>
      <c r="D462" s="2">
        <v>1.6889000000000001</v>
      </c>
      <c r="E462" s="2">
        <v>1.23472</v>
      </c>
      <c r="F462" s="2">
        <v>8.6732000000000007E-3</v>
      </c>
      <c r="G462" s="2">
        <f t="shared" si="49"/>
        <v>0</v>
      </c>
      <c r="H462" s="2">
        <f t="shared" si="49"/>
        <v>0</v>
      </c>
      <c r="I462" s="2">
        <f t="shared" si="50"/>
        <v>0</v>
      </c>
      <c r="J462" s="2">
        <f t="shared" si="50"/>
        <v>0</v>
      </c>
      <c r="K462" s="2">
        <f t="shared" si="51"/>
        <v>0</v>
      </c>
      <c r="L462" s="2">
        <f t="shared" si="51"/>
        <v>0</v>
      </c>
      <c r="M462" s="19">
        <f t="shared" si="52"/>
        <v>0</v>
      </c>
      <c r="N462" s="2">
        <f t="shared" si="53"/>
        <v>130206800</v>
      </c>
      <c r="O462" s="19">
        <f t="shared" si="54"/>
        <v>1187801.8555796156</v>
      </c>
      <c r="P462" s="19">
        <f t="shared" si="55"/>
        <v>129018998.14442039</v>
      </c>
    </row>
    <row r="463" spans="3:16" x14ac:dyDescent="0.3">
      <c r="C463" s="2">
        <v>454</v>
      </c>
      <c r="D463" s="2">
        <v>1.45302</v>
      </c>
      <c r="E463" s="2">
        <v>1.1447700000000001</v>
      </c>
      <c r="F463" s="2">
        <v>8.9084000000000003E-3</v>
      </c>
      <c r="G463" s="2">
        <f t="shared" si="49"/>
        <v>0.19697999999999993</v>
      </c>
      <c r="H463" s="2">
        <f t="shared" si="49"/>
        <v>9.6980000000000066E-2</v>
      </c>
      <c r="I463" s="2">
        <f t="shared" si="50"/>
        <v>5.2299999999998459E-3</v>
      </c>
      <c r="J463" s="2">
        <f t="shared" si="50"/>
        <v>0</v>
      </c>
      <c r="K463" s="2">
        <f t="shared" si="51"/>
        <v>0</v>
      </c>
      <c r="L463" s="2">
        <f t="shared" si="51"/>
        <v>0</v>
      </c>
      <c r="M463" s="19">
        <f t="shared" si="52"/>
        <v>9491203.196709998</v>
      </c>
      <c r="N463" s="2">
        <f t="shared" si="53"/>
        <v>121932500</v>
      </c>
      <c r="O463" s="19">
        <f t="shared" si="54"/>
        <v>1187801.8555796156</v>
      </c>
      <c r="P463" s="19">
        <f t="shared" si="55"/>
        <v>130235901.34113038</v>
      </c>
    </row>
    <row r="464" spans="3:16" x14ac:dyDescent="0.3">
      <c r="C464" s="2">
        <v>455</v>
      </c>
      <c r="D464" s="2">
        <v>1.89235</v>
      </c>
      <c r="E464" s="2">
        <v>1.4074599999999999</v>
      </c>
      <c r="F464" s="2">
        <v>9.4147999999999992E-3</v>
      </c>
      <c r="G464" s="2">
        <f t="shared" si="49"/>
        <v>0</v>
      </c>
      <c r="H464" s="2">
        <f t="shared" si="49"/>
        <v>0</v>
      </c>
      <c r="I464" s="2">
        <f t="shared" si="50"/>
        <v>0</v>
      </c>
      <c r="J464" s="2">
        <f t="shared" si="50"/>
        <v>0</v>
      </c>
      <c r="K464" s="2">
        <f t="shared" si="51"/>
        <v>0</v>
      </c>
      <c r="L464" s="2">
        <f t="shared" si="51"/>
        <v>0</v>
      </c>
      <c r="M464" s="19">
        <f t="shared" si="52"/>
        <v>0</v>
      </c>
      <c r="N464" s="2">
        <f t="shared" si="53"/>
        <v>145879200</v>
      </c>
      <c r="O464" s="19">
        <f t="shared" si="54"/>
        <v>1187801.8555796156</v>
      </c>
      <c r="P464" s="19">
        <f t="shared" si="55"/>
        <v>144691398.14442039</v>
      </c>
    </row>
    <row r="465" spans="3:16" x14ac:dyDescent="0.3">
      <c r="C465" s="2">
        <v>456</v>
      </c>
      <c r="D465" s="2">
        <v>1.9312499999999999</v>
      </c>
      <c r="E465" s="2">
        <v>1.4440299999999999</v>
      </c>
      <c r="F465" s="2">
        <v>9.3684000000000007E-3</v>
      </c>
      <c r="G465" s="2">
        <f t="shared" si="49"/>
        <v>0</v>
      </c>
      <c r="H465" s="2">
        <f t="shared" si="49"/>
        <v>0</v>
      </c>
      <c r="I465" s="2">
        <f t="shared" si="50"/>
        <v>0</v>
      </c>
      <c r="J465" s="2">
        <f t="shared" si="50"/>
        <v>0</v>
      </c>
      <c r="K465" s="2">
        <f t="shared" si="51"/>
        <v>0</v>
      </c>
      <c r="L465" s="2">
        <f t="shared" si="51"/>
        <v>0</v>
      </c>
      <c r="M465" s="19">
        <f t="shared" si="52"/>
        <v>0</v>
      </c>
      <c r="N465" s="2">
        <f t="shared" si="53"/>
        <v>148300100</v>
      </c>
      <c r="O465" s="19">
        <f t="shared" si="54"/>
        <v>1187801.8555796156</v>
      </c>
      <c r="P465" s="19">
        <f t="shared" si="55"/>
        <v>147112298.14442039</v>
      </c>
    </row>
    <row r="466" spans="3:16" x14ac:dyDescent="0.3">
      <c r="C466" s="2">
        <v>457</v>
      </c>
      <c r="D466" s="2">
        <v>1.7768999999999999</v>
      </c>
      <c r="E466" s="2">
        <v>1.22349</v>
      </c>
      <c r="F466" s="2">
        <v>8.7159000000000004E-3</v>
      </c>
      <c r="G466" s="2">
        <f t="shared" si="49"/>
        <v>0</v>
      </c>
      <c r="H466" s="2">
        <f t="shared" si="49"/>
        <v>0</v>
      </c>
      <c r="I466" s="2">
        <f t="shared" si="50"/>
        <v>0</v>
      </c>
      <c r="J466" s="2">
        <f t="shared" si="50"/>
        <v>0</v>
      </c>
      <c r="K466" s="2">
        <f t="shared" si="51"/>
        <v>0</v>
      </c>
      <c r="L466" s="2">
        <f t="shared" si="51"/>
        <v>0</v>
      </c>
      <c r="M466" s="19">
        <f t="shared" si="52"/>
        <v>0</v>
      </c>
      <c r="N466" s="2">
        <f t="shared" si="53"/>
        <v>131576100</v>
      </c>
      <c r="O466" s="19">
        <f t="shared" si="54"/>
        <v>1187801.8555796156</v>
      </c>
      <c r="P466" s="19">
        <f t="shared" si="55"/>
        <v>130388298.14442039</v>
      </c>
    </row>
    <row r="467" spans="3:16" x14ac:dyDescent="0.3">
      <c r="C467" s="2">
        <v>458</v>
      </c>
      <c r="D467" s="2">
        <v>1.9012199999999999</v>
      </c>
      <c r="E467" s="2">
        <v>1.30444</v>
      </c>
      <c r="F467" s="2">
        <v>8.8921E-3</v>
      </c>
      <c r="G467" s="2">
        <f t="shared" si="49"/>
        <v>0</v>
      </c>
      <c r="H467" s="2">
        <f t="shared" si="49"/>
        <v>0</v>
      </c>
      <c r="I467" s="2">
        <f t="shared" si="50"/>
        <v>0</v>
      </c>
      <c r="J467" s="2">
        <f t="shared" si="50"/>
        <v>0</v>
      </c>
      <c r="K467" s="2">
        <f t="shared" si="51"/>
        <v>0</v>
      </c>
      <c r="L467" s="2">
        <f t="shared" si="51"/>
        <v>0</v>
      </c>
      <c r="M467" s="19">
        <f t="shared" si="52"/>
        <v>0</v>
      </c>
      <c r="N467" s="2">
        <f t="shared" si="53"/>
        <v>138814800</v>
      </c>
      <c r="O467" s="19">
        <f t="shared" si="54"/>
        <v>1187801.8555796156</v>
      </c>
      <c r="P467" s="19">
        <f t="shared" si="55"/>
        <v>137626998.14442039</v>
      </c>
    </row>
    <row r="468" spans="3:16" x14ac:dyDescent="0.3">
      <c r="C468" s="2">
        <v>459</v>
      </c>
      <c r="D468" s="2">
        <v>1.6907700000000001</v>
      </c>
      <c r="E468" s="2">
        <v>1.3010600000000001</v>
      </c>
      <c r="F468" s="2">
        <v>8.3718000000000004E-3</v>
      </c>
      <c r="G468" s="2">
        <f t="shared" si="49"/>
        <v>0</v>
      </c>
      <c r="H468" s="2">
        <f t="shared" si="49"/>
        <v>0</v>
      </c>
      <c r="I468" s="2">
        <f t="shared" si="50"/>
        <v>0</v>
      </c>
      <c r="J468" s="2">
        <f t="shared" si="50"/>
        <v>0</v>
      </c>
      <c r="K468" s="2">
        <f t="shared" si="51"/>
        <v>1.2820000000000019E-4</v>
      </c>
      <c r="L468" s="2">
        <f t="shared" si="51"/>
        <v>0</v>
      </c>
      <c r="M468" s="19">
        <f t="shared" si="52"/>
        <v>393611.24863820057</v>
      </c>
      <c r="N468" s="2">
        <f t="shared" si="53"/>
        <v>132355600</v>
      </c>
      <c r="O468" s="19">
        <f t="shared" si="54"/>
        <v>1187801.8555796156</v>
      </c>
      <c r="P468" s="19">
        <f t="shared" si="55"/>
        <v>131561409.39305858</v>
      </c>
    </row>
    <row r="469" spans="3:16" x14ac:dyDescent="0.3">
      <c r="C469" s="2">
        <v>460</v>
      </c>
      <c r="D469" s="2">
        <v>1.85165</v>
      </c>
      <c r="E469" s="2">
        <v>1.4073500000000001</v>
      </c>
      <c r="F469" s="2">
        <v>9.4751000000000002E-3</v>
      </c>
      <c r="G469" s="2">
        <f t="shared" si="49"/>
        <v>0</v>
      </c>
      <c r="H469" s="2">
        <f t="shared" si="49"/>
        <v>0</v>
      </c>
      <c r="I469" s="2">
        <f t="shared" si="50"/>
        <v>0</v>
      </c>
      <c r="J469" s="2">
        <f t="shared" si="50"/>
        <v>0</v>
      </c>
      <c r="K469" s="2">
        <f t="shared" si="51"/>
        <v>0</v>
      </c>
      <c r="L469" s="2">
        <f t="shared" si="51"/>
        <v>0</v>
      </c>
      <c r="M469" s="19">
        <f t="shared" si="52"/>
        <v>0</v>
      </c>
      <c r="N469" s="2">
        <f t="shared" si="53"/>
        <v>145300900</v>
      </c>
      <c r="O469" s="19">
        <f t="shared" si="54"/>
        <v>1187801.8555796156</v>
      </c>
      <c r="P469" s="19">
        <f t="shared" si="55"/>
        <v>144113098.14442039</v>
      </c>
    </row>
    <row r="470" spans="3:16" x14ac:dyDescent="0.3">
      <c r="C470" s="2">
        <v>461</v>
      </c>
      <c r="D470" s="2">
        <v>1.5583800000000001</v>
      </c>
      <c r="E470" s="2">
        <v>1.19164</v>
      </c>
      <c r="F470" s="2">
        <v>8.2319999999999997E-3</v>
      </c>
      <c r="G470" s="2">
        <f t="shared" si="49"/>
        <v>9.1619999999999813E-2</v>
      </c>
      <c r="H470" s="2">
        <f t="shared" si="49"/>
        <v>0</v>
      </c>
      <c r="I470" s="2">
        <f t="shared" si="50"/>
        <v>0</v>
      </c>
      <c r="J470" s="2">
        <f t="shared" si="50"/>
        <v>0</v>
      </c>
      <c r="K470" s="2">
        <f t="shared" si="51"/>
        <v>2.6800000000000088E-4</v>
      </c>
      <c r="L470" s="2">
        <f t="shared" si="51"/>
        <v>0</v>
      </c>
      <c r="M470" s="19">
        <f t="shared" si="52"/>
        <v>4241932.5427279957</v>
      </c>
      <c r="N470" s="2">
        <f t="shared" si="53"/>
        <v>123677600</v>
      </c>
      <c r="O470" s="19">
        <f t="shared" si="54"/>
        <v>1187801.8555796156</v>
      </c>
      <c r="P470" s="19">
        <f t="shared" si="55"/>
        <v>126731730.68714838</v>
      </c>
    </row>
    <row r="471" spans="3:16" x14ac:dyDescent="0.3">
      <c r="C471" s="2">
        <v>462</v>
      </c>
      <c r="D471" s="2">
        <v>1.93499</v>
      </c>
      <c r="E471" s="2">
        <v>1.3554900000000001</v>
      </c>
      <c r="F471" s="2">
        <v>9.5125000000000001E-3</v>
      </c>
      <c r="G471" s="2">
        <f t="shared" si="49"/>
        <v>0</v>
      </c>
      <c r="H471" s="2">
        <f t="shared" si="49"/>
        <v>0</v>
      </c>
      <c r="I471" s="2">
        <f t="shared" si="50"/>
        <v>0</v>
      </c>
      <c r="J471" s="2">
        <f t="shared" si="50"/>
        <v>0</v>
      </c>
      <c r="K471" s="2">
        <f t="shared" si="51"/>
        <v>0</v>
      </c>
      <c r="L471" s="2">
        <f t="shared" si="51"/>
        <v>0</v>
      </c>
      <c r="M471" s="19">
        <f t="shared" si="52"/>
        <v>0</v>
      </c>
      <c r="N471" s="2">
        <f t="shared" si="53"/>
        <v>144524300</v>
      </c>
      <c r="O471" s="19">
        <f t="shared" si="54"/>
        <v>1187801.8555796156</v>
      </c>
      <c r="P471" s="19">
        <f t="shared" si="55"/>
        <v>143336498.14442039</v>
      </c>
    </row>
    <row r="472" spans="3:16" x14ac:dyDescent="0.3">
      <c r="C472" s="2">
        <v>463</v>
      </c>
      <c r="D472" s="2">
        <v>1.74119</v>
      </c>
      <c r="E472" s="2">
        <v>1.3095600000000001</v>
      </c>
      <c r="F472" s="2">
        <v>8.9937999999999997E-3</v>
      </c>
      <c r="G472" s="2">
        <f t="shared" si="49"/>
        <v>0</v>
      </c>
      <c r="H472" s="2">
        <f t="shared" si="49"/>
        <v>0</v>
      </c>
      <c r="I472" s="2">
        <f t="shared" si="50"/>
        <v>0</v>
      </c>
      <c r="J472" s="2">
        <f t="shared" si="50"/>
        <v>0</v>
      </c>
      <c r="K472" s="2">
        <f t="shared" si="51"/>
        <v>0</v>
      </c>
      <c r="L472" s="2">
        <f t="shared" si="51"/>
        <v>0</v>
      </c>
      <c r="M472" s="19">
        <f t="shared" si="52"/>
        <v>0</v>
      </c>
      <c r="N472" s="2">
        <f t="shared" si="53"/>
        <v>136277000</v>
      </c>
      <c r="O472" s="19">
        <f t="shared" si="54"/>
        <v>1187801.8555796156</v>
      </c>
      <c r="P472" s="19">
        <f t="shared" si="55"/>
        <v>135089198.14442039</v>
      </c>
    </row>
    <row r="473" spans="3:16" x14ac:dyDescent="0.3">
      <c r="C473" s="2">
        <v>464</v>
      </c>
      <c r="D473" s="2">
        <v>1.82938</v>
      </c>
      <c r="E473" s="2">
        <v>1.25505</v>
      </c>
      <c r="F473" s="2">
        <v>9.6442999999999997E-3</v>
      </c>
      <c r="G473" s="2">
        <f t="shared" si="49"/>
        <v>0</v>
      </c>
      <c r="H473" s="2">
        <f t="shared" si="49"/>
        <v>0</v>
      </c>
      <c r="I473" s="2">
        <f t="shared" si="50"/>
        <v>0</v>
      </c>
      <c r="J473" s="2">
        <f t="shared" si="50"/>
        <v>0</v>
      </c>
      <c r="K473" s="2">
        <f t="shared" si="51"/>
        <v>0</v>
      </c>
      <c r="L473" s="2">
        <f t="shared" si="51"/>
        <v>0</v>
      </c>
      <c r="M473" s="19">
        <f t="shared" si="52"/>
        <v>0</v>
      </c>
      <c r="N473" s="2">
        <f t="shared" si="53"/>
        <v>137917300</v>
      </c>
      <c r="O473" s="19">
        <f t="shared" si="54"/>
        <v>1187801.8555796156</v>
      </c>
      <c r="P473" s="19">
        <f t="shared" si="55"/>
        <v>136729498.14442039</v>
      </c>
    </row>
    <row r="474" spans="3:16" x14ac:dyDescent="0.3">
      <c r="C474" s="2">
        <v>465</v>
      </c>
      <c r="D474" s="2">
        <v>1.7797700000000001</v>
      </c>
      <c r="E474" s="2">
        <v>1.31</v>
      </c>
      <c r="F474" s="2">
        <v>8.9142000000000006E-3</v>
      </c>
      <c r="G474" s="2">
        <f t="shared" si="49"/>
        <v>0</v>
      </c>
      <c r="H474" s="2">
        <f t="shared" si="49"/>
        <v>0</v>
      </c>
      <c r="I474" s="2">
        <f t="shared" si="50"/>
        <v>0</v>
      </c>
      <c r="J474" s="2">
        <f t="shared" si="50"/>
        <v>0</v>
      </c>
      <c r="K474" s="2">
        <f t="shared" si="51"/>
        <v>0</v>
      </c>
      <c r="L474" s="2">
        <f t="shared" si="51"/>
        <v>0</v>
      </c>
      <c r="M474" s="19">
        <f t="shared" si="52"/>
        <v>0</v>
      </c>
      <c r="N474" s="2">
        <f t="shared" si="53"/>
        <v>136752200</v>
      </c>
      <c r="O474" s="19">
        <f t="shared" si="54"/>
        <v>1187801.8555796156</v>
      </c>
      <c r="P474" s="19">
        <f t="shared" si="55"/>
        <v>135564398.14442039</v>
      </c>
    </row>
    <row r="475" spans="3:16" x14ac:dyDescent="0.3">
      <c r="C475" s="2">
        <v>466</v>
      </c>
      <c r="D475" s="2">
        <v>1.51224</v>
      </c>
      <c r="E475" s="2">
        <v>1.1194900000000001</v>
      </c>
      <c r="F475" s="2">
        <v>9.1020000000000007E-3</v>
      </c>
      <c r="G475" s="2">
        <f t="shared" si="49"/>
        <v>0.13775999999999988</v>
      </c>
      <c r="H475" s="2">
        <f t="shared" si="49"/>
        <v>3.7760000000000016E-2</v>
      </c>
      <c r="I475" s="2">
        <f t="shared" si="50"/>
        <v>3.0509999999999815E-2</v>
      </c>
      <c r="J475" s="2">
        <f t="shared" si="50"/>
        <v>0</v>
      </c>
      <c r="K475" s="2">
        <f t="shared" si="51"/>
        <v>0</v>
      </c>
      <c r="L475" s="2">
        <f t="shared" si="51"/>
        <v>0</v>
      </c>
      <c r="M475" s="19">
        <f t="shared" si="52"/>
        <v>5974288.9397699963</v>
      </c>
      <c r="N475" s="2">
        <f t="shared" si="53"/>
        <v>122627300</v>
      </c>
      <c r="O475" s="19">
        <f t="shared" si="54"/>
        <v>1187801.8555796156</v>
      </c>
      <c r="P475" s="19">
        <f t="shared" si="55"/>
        <v>127413787.08419038</v>
      </c>
    </row>
    <row r="476" spans="3:16" x14ac:dyDescent="0.3">
      <c r="C476" s="2">
        <v>467</v>
      </c>
      <c r="D476" s="2">
        <v>1.4859100000000001</v>
      </c>
      <c r="E476" s="2">
        <v>1.2246999999999999</v>
      </c>
      <c r="F476" s="2">
        <v>9.0074999999999999E-3</v>
      </c>
      <c r="G476" s="2">
        <f t="shared" si="49"/>
        <v>0.16408999999999985</v>
      </c>
      <c r="H476" s="2">
        <f t="shared" si="49"/>
        <v>6.408999999999998E-2</v>
      </c>
      <c r="I476" s="2">
        <f t="shared" si="50"/>
        <v>0</v>
      </c>
      <c r="J476" s="2">
        <f t="shared" si="50"/>
        <v>0</v>
      </c>
      <c r="K476" s="2">
        <f t="shared" si="51"/>
        <v>0</v>
      </c>
      <c r="L476" s="2">
        <f t="shared" si="51"/>
        <v>0</v>
      </c>
      <c r="M476" s="19">
        <f t="shared" si="52"/>
        <v>7537954.0619899929</v>
      </c>
      <c r="N476" s="2">
        <f t="shared" si="53"/>
        <v>126983200</v>
      </c>
      <c r="O476" s="19">
        <f t="shared" si="54"/>
        <v>1187801.8555796156</v>
      </c>
      <c r="P476" s="19">
        <f t="shared" si="55"/>
        <v>133333352.20641038</v>
      </c>
    </row>
    <row r="477" spans="3:16" x14ac:dyDescent="0.3">
      <c r="C477" s="2">
        <v>468</v>
      </c>
      <c r="D477" s="2">
        <v>1.7916300000000001</v>
      </c>
      <c r="E477" s="2">
        <v>1.3723000000000001</v>
      </c>
      <c r="F477" s="2">
        <v>9.2636000000000003E-3</v>
      </c>
      <c r="G477" s="2">
        <f t="shared" si="49"/>
        <v>0</v>
      </c>
      <c r="H477" s="2">
        <f t="shared" si="49"/>
        <v>0</v>
      </c>
      <c r="I477" s="2">
        <f t="shared" si="50"/>
        <v>0</v>
      </c>
      <c r="J477" s="2">
        <f t="shared" si="50"/>
        <v>0</v>
      </c>
      <c r="K477" s="2">
        <f t="shared" si="51"/>
        <v>0</v>
      </c>
      <c r="L477" s="2">
        <f t="shared" si="51"/>
        <v>0</v>
      </c>
      <c r="M477" s="19">
        <f t="shared" si="52"/>
        <v>0</v>
      </c>
      <c r="N477" s="2">
        <f t="shared" si="53"/>
        <v>141502000</v>
      </c>
      <c r="O477" s="19">
        <f t="shared" si="54"/>
        <v>1187801.8555796156</v>
      </c>
      <c r="P477" s="19">
        <f t="shared" si="55"/>
        <v>140314198.14442039</v>
      </c>
    </row>
    <row r="478" spans="3:16" x14ac:dyDescent="0.3">
      <c r="C478" s="2">
        <v>469</v>
      </c>
      <c r="D478" s="2">
        <v>1.6874499999999999</v>
      </c>
      <c r="E478" s="2">
        <v>1.22956</v>
      </c>
      <c r="F478" s="2">
        <v>9.2242999999999995E-3</v>
      </c>
      <c r="G478" s="2">
        <f t="shared" si="49"/>
        <v>0</v>
      </c>
      <c r="H478" s="2">
        <f t="shared" si="49"/>
        <v>0</v>
      </c>
      <c r="I478" s="2">
        <f t="shared" si="50"/>
        <v>0</v>
      </c>
      <c r="J478" s="2">
        <f t="shared" si="50"/>
        <v>0</v>
      </c>
      <c r="K478" s="2">
        <f t="shared" si="51"/>
        <v>0</v>
      </c>
      <c r="L478" s="2">
        <f t="shared" si="51"/>
        <v>0</v>
      </c>
      <c r="M478" s="19">
        <f t="shared" si="52"/>
        <v>0</v>
      </c>
      <c r="N478" s="2">
        <f t="shared" si="53"/>
        <v>132124200</v>
      </c>
      <c r="O478" s="19">
        <f t="shared" si="54"/>
        <v>1187801.8555796156</v>
      </c>
      <c r="P478" s="19">
        <f t="shared" si="55"/>
        <v>130936398.14442039</v>
      </c>
    </row>
    <row r="479" spans="3:16" x14ac:dyDescent="0.3">
      <c r="C479" s="2">
        <v>470</v>
      </c>
      <c r="D479" s="2">
        <v>1.8948700000000001</v>
      </c>
      <c r="E479" s="2">
        <v>1.45261</v>
      </c>
      <c r="F479" s="2">
        <v>9.3719000000000007E-3</v>
      </c>
      <c r="G479" s="2">
        <f t="shared" si="49"/>
        <v>0</v>
      </c>
      <c r="H479" s="2">
        <f t="shared" si="49"/>
        <v>0</v>
      </c>
      <c r="I479" s="2">
        <f t="shared" si="50"/>
        <v>0</v>
      </c>
      <c r="J479" s="2">
        <f t="shared" si="50"/>
        <v>0</v>
      </c>
      <c r="K479" s="2">
        <f t="shared" si="51"/>
        <v>0</v>
      </c>
      <c r="L479" s="2">
        <f t="shared" si="51"/>
        <v>0</v>
      </c>
      <c r="M479" s="19">
        <f t="shared" si="52"/>
        <v>0</v>
      </c>
      <c r="N479" s="2">
        <f t="shared" si="53"/>
        <v>148015500</v>
      </c>
      <c r="O479" s="19">
        <f t="shared" si="54"/>
        <v>1187801.8555796156</v>
      </c>
      <c r="P479" s="19">
        <f t="shared" si="55"/>
        <v>146827698.14442039</v>
      </c>
    </row>
    <row r="480" spans="3:16" x14ac:dyDescent="0.3">
      <c r="C480" s="2">
        <v>471</v>
      </c>
      <c r="D480" s="2">
        <v>1.82568</v>
      </c>
      <c r="E480" s="2">
        <v>1.3520300000000001</v>
      </c>
      <c r="F480" s="2">
        <v>8.7112000000000005E-3</v>
      </c>
      <c r="G480" s="2">
        <f t="shared" si="49"/>
        <v>0</v>
      </c>
      <c r="H480" s="2">
        <f t="shared" si="49"/>
        <v>0</v>
      </c>
      <c r="I480" s="2">
        <f t="shared" si="50"/>
        <v>0</v>
      </c>
      <c r="J480" s="2">
        <f t="shared" si="50"/>
        <v>0</v>
      </c>
      <c r="K480" s="2">
        <f t="shared" si="51"/>
        <v>0</v>
      </c>
      <c r="L480" s="2">
        <f t="shared" si="51"/>
        <v>0</v>
      </c>
      <c r="M480" s="19">
        <f t="shared" si="52"/>
        <v>0</v>
      </c>
      <c r="N480" s="2">
        <f t="shared" si="53"/>
        <v>138959900</v>
      </c>
      <c r="O480" s="19">
        <f t="shared" si="54"/>
        <v>1187801.8555796156</v>
      </c>
      <c r="P480" s="19">
        <f t="shared" si="55"/>
        <v>137772098.14442039</v>
      </c>
    </row>
    <row r="481" spans="3:16" x14ac:dyDescent="0.3">
      <c r="C481" s="2">
        <v>472</v>
      </c>
      <c r="D481" s="2">
        <v>1.702</v>
      </c>
      <c r="E481" s="2">
        <v>1.2232099999999999</v>
      </c>
      <c r="F481" s="2">
        <v>8.5202000000000003E-3</v>
      </c>
      <c r="G481" s="2">
        <f t="shared" si="49"/>
        <v>0</v>
      </c>
      <c r="H481" s="2">
        <f t="shared" si="49"/>
        <v>0</v>
      </c>
      <c r="I481" s="2">
        <f t="shared" si="50"/>
        <v>0</v>
      </c>
      <c r="J481" s="2">
        <f t="shared" si="50"/>
        <v>0</v>
      </c>
      <c r="K481" s="2">
        <f t="shared" si="51"/>
        <v>0</v>
      </c>
      <c r="L481" s="2">
        <f t="shared" si="51"/>
        <v>0</v>
      </c>
      <c r="M481" s="19">
        <f t="shared" si="52"/>
        <v>0</v>
      </c>
      <c r="N481" s="2">
        <f t="shared" si="53"/>
        <v>129281300</v>
      </c>
      <c r="O481" s="19">
        <f t="shared" si="54"/>
        <v>1187801.8555796156</v>
      </c>
      <c r="P481" s="19">
        <f t="shared" si="55"/>
        <v>128093498.14442039</v>
      </c>
    </row>
    <row r="482" spans="3:16" x14ac:dyDescent="0.3">
      <c r="C482" s="2">
        <v>473</v>
      </c>
      <c r="D482" s="2">
        <v>1.6862900000000001</v>
      </c>
      <c r="E482" s="2">
        <v>1.22542</v>
      </c>
      <c r="F482" s="2">
        <v>7.9336000000000007E-3</v>
      </c>
      <c r="G482" s="2">
        <f t="shared" si="49"/>
        <v>0</v>
      </c>
      <c r="H482" s="2">
        <f t="shared" si="49"/>
        <v>0</v>
      </c>
      <c r="I482" s="2">
        <f t="shared" si="50"/>
        <v>0</v>
      </c>
      <c r="J482" s="2">
        <f t="shared" si="50"/>
        <v>0</v>
      </c>
      <c r="K482" s="2">
        <f t="shared" si="51"/>
        <v>5.6639999999999989E-4</v>
      </c>
      <c r="L482" s="2">
        <f t="shared" si="51"/>
        <v>6.6399999999999446E-5</v>
      </c>
      <c r="M482" s="19">
        <f t="shared" si="52"/>
        <v>1742761.3823407996</v>
      </c>
      <c r="N482" s="2">
        <f t="shared" si="53"/>
        <v>126731200</v>
      </c>
      <c r="O482" s="19">
        <f t="shared" si="54"/>
        <v>1187801.8555796156</v>
      </c>
      <c r="P482" s="19">
        <f t="shared" si="55"/>
        <v>127286159.52676119</v>
      </c>
    </row>
    <row r="483" spans="3:16" x14ac:dyDescent="0.3">
      <c r="C483" s="2">
        <v>474</v>
      </c>
      <c r="D483" s="2">
        <v>1.65544</v>
      </c>
      <c r="E483" s="2">
        <v>1.1100000000000001</v>
      </c>
      <c r="F483" s="2">
        <v>8.1589000000000002E-3</v>
      </c>
      <c r="G483" s="2">
        <f t="shared" si="49"/>
        <v>0</v>
      </c>
      <c r="H483" s="2">
        <f t="shared" si="49"/>
        <v>0</v>
      </c>
      <c r="I483" s="2">
        <f t="shared" si="50"/>
        <v>3.9999999999999813E-2</v>
      </c>
      <c r="J483" s="2">
        <f t="shared" si="50"/>
        <v>0</v>
      </c>
      <c r="K483" s="2">
        <f t="shared" si="51"/>
        <v>3.4110000000000043E-4</v>
      </c>
      <c r="L483" s="2">
        <f t="shared" si="51"/>
        <v>0</v>
      </c>
      <c r="M483" s="19">
        <f t="shared" si="52"/>
        <v>1047279.7469461013</v>
      </c>
      <c r="N483" s="2">
        <f t="shared" si="53"/>
        <v>121244400</v>
      </c>
      <c r="O483" s="19">
        <f t="shared" si="54"/>
        <v>1187801.8555796156</v>
      </c>
      <c r="P483" s="19">
        <f t="shared" si="55"/>
        <v>121103877.89136648</v>
      </c>
    </row>
    <row r="484" spans="3:16" x14ac:dyDescent="0.3">
      <c r="C484" s="2">
        <v>475</v>
      </c>
      <c r="D484" s="2">
        <v>1.6724600000000001</v>
      </c>
      <c r="E484" s="2">
        <v>1.18845</v>
      </c>
      <c r="F484" s="2">
        <v>9.2771999999999993E-3</v>
      </c>
      <c r="G484" s="2">
        <f t="shared" si="49"/>
        <v>0</v>
      </c>
      <c r="H484" s="2">
        <f t="shared" si="49"/>
        <v>0</v>
      </c>
      <c r="I484" s="2">
        <f t="shared" si="50"/>
        <v>0</v>
      </c>
      <c r="J484" s="2">
        <f t="shared" si="50"/>
        <v>0</v>
      </c>
      <c r="K484" s="2">
        <f t="shared" si="51"/>
        <v>0</v>
      </c>
      <c r="L484" s="2">
        <f t="shared" si="51"/>
        <v>0</v>
      </c>
      <c r="M484" s="19">
        <f t="shared" si="52"/>
        <v>0</v>
      </c>
      <c r="N484" s="2">
        <f t="shared" si="53"/>
        <v>129980500</v>
      </c>
      <c r="O484" s="19">
        <f t="shared" si="54"/>
        <v>1187801.8555796156</v>
      </c>
      <c r="P484" s="19">
        <f t="shared" si="55"/>
        <v>128792698.14442039</v>
      </c>
    </row>
    <row r="485" spans="3:16" x14ac:dyDescent="0.3">
      <c r="C485" s="2">
        <v>476</v>
      </c>
      <c r="D485" s="2">
        <v>1.77667</v>
      </c>
      <c r="E485" s="2">
        <v>1.29278</v>
      </c>
      <c r="F485" s="2">
        <v>8.5415999999999999E-3</v>
      </c>
      <c r="G485" s="2">
        <f t="shared" si="49"/>
        <v>0</v>
      </c>
      <c r="H485" s="2">
        <f t="shared" si="49"/>
        <v>0</v>
      </c>
      <c r="I485" s="2">
        <f t="shared" si="50"/>
        <v>0</v>
      </c>
      <c r="J485" s="2">
        <f t="shared" si="50"/>
        <v>0</v>
      </c>
      <c r="K485" s="2">
        <f t="shared" si="51"/>
        <v>0</v>
      </c>
      <c r="L485" s="2">
        <f t="shared" si="51"/>
        <v>0</v>
      </c>
      <c r="M485" s="19">
        <f t="shared" si="52"/>
        <v>0</v>
      </c>
      <c r="N485" s="2">
        <f t="shared" si="53"/>
        <v>134338800</v>
      </c>
      <c r="O485" s="19">
        <f t="shared" si="54"/>
        <v>1187801.8555796156</v>
      </c>
      <c r="P485" s="19">
        <f t="shared" si="55"/>
        <v>133150998.14442039</v>
      </c>
    </row>
    <row r="486" spans="3:16" x14ac:dyDescent="0.3">
      <c r="C486" s="2">
        <v>477</v>
      </c>
      <c r="D486" s="2">
        <v>1.65083</v>
      </c>
      <c r="E486" s="2">
        <v>1.29179</v>
      </c>
      <c r="F486" s="2">
        <v>9.2458000000000002E-3</v>
      </c>
      <c r="G486" s="2">
        <f t="shared" si="49"/>
        <v>0</v>
      </c>
      <c r="H486" s="2">
        <f t="shared" si="49"/>
        <v>0</v>
      </c>
      <c r="I486" s="2">
        <f t="shared" si="50"/>
        <v>0</v>
      </c>
      <c r="J486" s="2">
        <f t="shared" si="50"/>
        <v>0</v>
      </c>
      <c r="K486" s="2">
        <f t="shared" si="51"/>
        <v>0</v>
      </c>
      <c r="L486" s="2">
        <f t="shared" si="51"/>
        <v>0</v>
      </c>
      <c r="M486" s="19">
        <f t="shared" si="52"/>
        <v>0</v>
      </c>
      <c r="N486" s="2">
        <f t="shared" si="53"/>
        <v>134589300</v>
      </c>
      <c r="O486" s="19">
        <f t="shared" si="54"/>
        <v>1187801.8555796156</v>
      </c>
      <c r="P486" s="19">
        <f t="shared" si="55"/>
        <v>133401498.14442039</v>
      </c>
    </row>
    <row r="487" spans="3:16" x14ac:dyDescent="0.3">
      <c r="C487" s="2">
        <v>478</v>
      </c>
      <c r="D487" s="2">
        <v>1.80905</v>
      </c>
      <c r="E487" s="2">
        <v>1.1997100000000001</v>
      </c>
      <c r="F487" s="2">
        <v>9.4465E-3</v>
      </c>
      <c r="G487" s="2">
        <f t="shared" si="49"/>
        <v>0</v>
      </c>
      <c r="H487" s="2">
        <f t="shared" si="49"/>
        <v>0</v>
      </c>
      <c r="I487" s="2">
        <f t="shared" si="50"/>
        <v>0</v>
      </c>
      <c r="J487" s="2">
        <f t="shared" si="50"/>
        <v>0</v>
      </c>
      <c r="K487" s="2">
        <f t="shared" si="51"/>
        <v>0</v>
      </c>
      <c r="L487" s="2">
        <f t="shared" si="51"/>
        <v>0</v>
      </c>
      <c r="M487" s="19">
        <f t="shared" si="52"/>
        <v>0</v>
      </c>
      <c r="N487" s="2">
        <f t="shared" si="53"/>
        <v>133952500</v>
      </c>
      <c r="O487" s="19">
        <f t="shared" si="54"/>
        <v>1187801.8555796156</v>
      </c>
      <c r="P487" s="19">
        <f t="shared" si="55"/>
        <v>132764698.14442039</v>
      </c>
    </row>
    <row r="488" spans="3:16" x14ac:dyDescent="0.3">
      <c r="C488" s="2">
        <v>479</v>
      </c>
      <c r="D488" s="2">
        <v>1.6693100000000001</v>
      </c>
      <c r="E488" s="2">
        <v>1.29654</v>
      </c>
      <c r="F488" s="2">
        <v>8.5714999999999993E-3</v>
      </c>
      <c r="G488" s="2">
        <f t="shared" si="49"/>
        <v>0</v>
      </c>
      <c r="H488" s="2">
        <f t="shared" si="49"/>
        <v>0</v>
      </c>
      <c r="I488" s="2">
        <f t="shared" si="50"/>
        <v>0</v>
      </c>
      <c r="J488" s="2">
        <f t="shared" si="50"/>
        <v>0</v>
      </c>
      <c r="K488" s="2">
        <f t="shared" si="51"/>
        <v>0</v>
      </c>
      <c r="L488" s="2">
        <f t="shared" si="51"/>
        <v>0</v>
      </c>
      <c r="M488" s="19">
        <f t="shared" si="52"/>
        <v>0</v>
      </c>
      <c r="N488" s="2">
        <f t="shared" si="53"/>
        <v>132499200</v>
      </c>
      <c r="O488" s="19">
        <f t="shared" si="54"/>
        <v>1187801.8555796156</v>
      </c>
      <c r="P488" s="19">
        <f t="shared" si="55"/>
        <v>131311398.14442039</v>
      </c>
    </row>
    <row r="489" spans="3:16" x14ac:dyDescent="0.3">
      <c r="C489" s="2">
        <v>480</v>
      </c>
      <c r="D489" s="2">
        <v>1.6065799999999999</v>
      </c>
      <c r="E489" s="2">
        <v>1.2414499999999999</v>
      </c>
      <c r="F489" s="2">
        <v>8.9283999999999995E-3</v>
      </c>
      <c r="G489" s="2">
        <f t="shared" si="49"/>
        <v>4.3420000000000014E-2</v>
      </c>
      <c r="H489" s="2">
        <f t="shared" si="49"/>
        <v>0</v>
      </c>
      <c r="I489" s="2">
        <f t="shared" si="50"/>
        <v>0</v>
      </c>
      <c r="J489" s="2">
        <f t="shared" si="50"/>
        <v>0</v>
      </c>
      <c r="K489" s="2">
        <f t="shared" si="51"/>
        <v>0</v>
      </c>
      <c r="L489" s="2">
        <f t="shared" si="51"/>
        <v>0</v>
      </c>
      <c r="M489" s="19">
        <f t="shared" si="52"/>
        <v>1620356.8084600004</v>
      </c>
      <c r="N489" s="2">
        <f t="shared" si="53"/>
        <v>129917700</v>
      </c>
      <c r="O489" s="19">
        <f t="shared" si="54"/>
        <v>1187801.8555796156</v>
      </c>
      <c r="P489" s="19">
        <f t="shared" si="55"/>
        <v>130350254.95288038</v>
      </c>
    </row>
    <row r="490" spans="3:16" x14ac:dyDescent="0.3">
      <c r="C490" s="2">
        <v>481</v>
      </c>
      <c r="D490" s="2">
        <v>1.6732100000000001</v>
      </c>
      <c r="E490" s="2">
        <v>1.2219800000000001</v>
      </c>
      <c r="F490" s="2">
        <v>8.2895E-3</v>
      </c>
      <c r="G490" s="2">
        <f t="shared" si="49"/>
        <v>0</v>
      </c>
      <c r="H490" s="2">
        <f t="shared" si="49"/>
        <v>0</v>
      </c>
      <c r="I490" s="2">
        <f t="shared" si="50"/>
        <v>0</v>
      </c>
      <c r="J490" s="2">
        <f t="shared" si="50"/>
        <v>0</v>
      </c>
      <c r="K490" s="2">
        <f t="shared" si="51"/>
        <v>2.1050000000000062E-4</v>
      </c>
      <c r="L490" s="2">
        <f t="shared" si="51"/>
        <v>0</v>
      </c>
      <c r="M490" s="19">
        <f t="shared" si="52"/>
        <v>646296.16098550195</v>
      </c>
      <c r="N490" s="2">
        <f t="shared" si="53"/>
        <v>127721200</v>
      </c>
      <c r="O490" s="19">
        <f t="shared" si="54"/>
        <v>1187801.8555796156</v>
      </c>
      <c r="P490" s="19">
        <f t="shared" si="55"/>
        <v>127179694.30540588</v>
      </c>
    </row>
    <row r="491" spans="3:16" x14ac:dyDescent="0.3">
      <c r="C491" s="2">
        <v>482</v>
      </c>
      <c r="D491" s="2">
        <v>1.4975700000000001</v>
      </c>
      <c r="E491" s="2">
        <v>1.0582199999999999</v>
      </c>
      <c r="F491" s="2">
        <v>8.6937000000000004E-3</v>
      </c>
      <c r="G491" s="2">
        <f t="shared" si="49"/>
        <v>0.15242999999999984</v>
      </c>
      <c r="H491" s="2">
        <f t="shared" si="49"/>
        <v>5.2429999999999977E-2</v>
      </c>
      <c r="I491" s="2">
        <f t="shared" si="50"/>
        <v>9.1779999999999973E-2</v>
      </c>
      <c r="J491" s="2">
        <f t="shared" si="50"/>
        <v>4.178000000000015E-2</v>
      </c>
      <c r="K491" s="2">
        <f t="shared" si="51"/>
        <v>0</v>
      </c>
      <c r="L491" s="2">
        <f t="shared" si="51"/>
        <v>0</v>
      </c>
      <c r="M491" s="19">
        <f t="shared" si="52"/>
        <v>6845511.2977499934</v>
      </c>
      <c r="N491" s="2">
        <f t="shared" si="53"/>
        <v>117637200</v>
      </c>
      <c r="O491" s="19">
        <f t="shared" si="54"/>
        <v>1187801.8555796156</v>
      </c>
      <c r="P491" s="19">
        <f t="shared" si="55"/>
        <v>123294909.44217038</v>
      </c>
    </row>
    <row r="492" spans="3:16" x14ac:dyDescent="0.3">
      <c r="C492" s="2">
        <v>483</v>
      </c>
      <c r="D492" s="2">
        <v>1.54958</v>
      </c>
      <c r="E492" s="2">
        <v>1.18977</v>
      </c>
      <c r="F492" s="2">
        <v>8.7770999999999995E-3</v>
      </c>
      <c r="G492" s="2">
        <f t="shared" si="49"/>
        <v>0.10041999999999995</v>
      </c>
      <c r="H492" s="2">
        <f t="shared" si="49"/>
        <v>4.2000000000008697E-4</v>
      </c>
      <c r="I492" s="2">
        <f t="shared" si="50"/>
        <v>0</v>
      </c>
      <c r="J492" s="2">
        <f t="shared" si="50"/>
        <v>0</v>
      </c>
      <c r="K492" s="2">
        <f t="shared" si="51"/>
        <v>0</v>
      </c>
      <c r="L492" s="2">
        <f t="shared" si="51"/>
        <v>0</v>
      </c>
      <c r="M492" s="19">
        <f t="shared" si="52"/>
        <v>3756763.9706200003</v>
      </c>
      <c r="N492" s="2">
        <f t="shared" si="53"/>
        <v>125588500</v>
      </c>
      <c r="O492" s="19">
        <f t="shared" si="54"/>
        <v>1187801.8555796156</v>
      </c>
      <c r="P492" s="19">
        <f t="shared" si="55"/>
        <v>128157462.11504039</v>
      </c>
    </row>
    <row r="493" spans="3:16" x14ac:dyDescent="0.3">
      <c r="C493" s="2">
        <v>484</v>
      </c>
      <c r="D493" s="2">
        <v>1.74281</v>
      </c>
      <c r="E493" s="2">
        <v>1.31833</v>
      </c>
      <c r="F493" s="2">
        <v>9.1684999999999996E-3</v>
      </c>
      <c r="G493" s="2">
        <f t="shared" si="49"/>
        <v>0</v>
      </c>
      <c r="H493" s="2">
        <f t="shared" si="49"/>
        <v>0</v>
      </c>
      <c r="I493" s="2">
        <f t="shared" si="50"/>
        <v>0</v>
      </c>
      <c r="J493" s="2">
        <f t="shared" si="50"/>
        <v>0</v>
      </c>
      <c r="K493" s="2">
        <f t="shared" si="51"/>
        <v>0</v>
      </c>
      <c r="L493" s="2">
        <f t="shared" si="51"/>
        <v>0</v>
      </c>
      <c r="M493" s="19">
        <f t="shared" si="52"/>
        <v>0</v>
      </c>
      <c r="N493" s="2">
        <f t="shared" si="53"/>
        <v>137446700</v>
      </c>
      <c r="O493" s="19">
        <f t="shared" si="54"/>
        <v>1187801.8555796156</v>
      </c>
      <c r="P493" s="19">
        <f t="shared" si="55"/>
        <v>136258898.14442039</v>
      </c>
    </row>
    <row r="494" spans="3:16" x14ac:dyDescent="0.3">
      <c r="C494" s="2">
        <v>485</v>
      </c>
      <c r="D494" s="2">
        <v>1.67275</v>
      </c>
      <c r="E494" s="2">
        <v>1.2404900000000001</v>
      </c>
      <c r="F494" s="2">
        <v>7.6829000000000003E-3</v>
      </c>
      <c r="G494" s="2">
        <f t="shared" si="49"/>
        <v>0</v>
      </c>
      <c r="H494" s="2">
        <f t="shared" si="49"/>
        <v>0</v>
      </c>
      <c r="I494" s="2">
        <f t="shared" si="50"/>
        <v>0</v>
      </c>
      <c r="J494" s="2">
        <f t="shared" si="50"/>
        <v>0</v>
      </c>
      <c r="K494" s="2">
        <f t="shared" si="51"/>
        <v>8.1710000000000029E-4</v>
      </c>
      <c r="L494" s="2">
        <f t="shared" si="51"/>
        <v>3.1709999999999985E-4</v>
      </c>
      <c r="M494" s="19">
        <f t="shared" si="52"/>
        <v>2526637.2556087007</v>
      </c>
      <c r="N494" s="2">
        <f t="shared" si="53"/>
        <v>126211100</v>
      </c>
      <c r="O494" s="19">
        <f t="shared" si="54"/>
        <v>1187801.8555796156</v>
      </c>
      <c r="P494" s="19">
        <f t="shared" si="55"/>
        <v>127549935.40002909</v>
      </c>
    </row>
    <row r="495" spans="3:16" x14ac:dyDescent="0.3">
      <c r="C495" s="2">
        <v>486</v>
      </c>
      <c r="D495" s="2">
        <v>1.8308199999999999</v>
      </c>
      <c r="E495" s="2">
        <v>1.4408099999999999</v>
      </c>
      <c r="F495" s="2">
        <v>8.9659000000000006E-3</v>
      </c>
      <c r="G495" s="2">
        <f t="shared" si="49"/>
        <v>0</v>
      </c>
      <c r="H495" s="2">
        <f t="shared" si="49"/>
        <v>0</v>
      </c>
      <c r="I495" s="2">
        <f t="shared" si="50"/>
        <v>0</v>
      </c>
      <c r="J495" s="2">
        <f t="shared" si="50"/>
        <v>0</v>
      </c>
      <c r="K495" s="2">
        <f t="shared" si="51"/>
        <v>0</v>
      </c>
      <c r="L495" s="2">
        <f t="shared" si="51"/>
        <v>0</v>
      </c>
      <c r="M495" s="19">
        <f t="shared" si="52"/>
        <v>0</v>
      </c>
      <c r="N495" s="2">
        <f t="shared" si="53"/>
        <v>144520500</v>
      </c>
      <c r="O495" s="19">
        <f t="shared" si="54"/>
        <v>1187801.8555796156</v>
      </c>
      <c r="P495" s="19">
        <f t="shared" si="55"/>
        <v>143332698.14442039</v>
      </c>
    </row>
    <row r="496" spans="3:16" x14ac:dyDescent="0.3">
      <c r="C496" s="2">
        <v>487</v>
      </c>
      <c r="D496" s="2">
        <v>1.57996</v>
      </c>
      <c r="E496" s="2">
        <v>1.22054</v>
      </c>
      <c r="F496" s="2">
        <v>8.3698999999999996E-3</v>
      </c>
      <c r="G496" s="2">
        <f t="shared" si="49"/>
        <v>7.003999999999988E-2</v>
      </c>
      <c r="H496" s="2">
        <f t="shared" si="49"/>
        <v>0</v>
      </c>
      <c r="I496" s="2">
        <f t="shared" si="50"/>
        <v>0</v>
      </c>
      <c r="J496" s="2">
        <f t="shared" si="50"/>
        <v>0</v>
      </c>
      <c r="K496" s="2">
        <f t="shared" si="51"/>
        <v>1.3010000000000105E-4</v>
      </c>
      <c r="L496" s="2">
        <f t="shared" si="51"/>
        <v>0</v>
      </c>
      <c r="M496" s="19">
        <f t="shared" si="52"/>
        <v>3013212.4392050984</v>
      </c>
      <c r="N496" s="2">
        <f t="shared" si="53"/>
        <v>126105800</v>
      </c>
      <c r="O496" s="19">
        <f t="shared" si="54"/>
        <v>1187801.8555796156</v>
      </c>
      <c r="P496" s="19">
        <f t="shared" si="55"/>
        <v>127931210.58362548</v>
      </c>
    </row>
    <row r="497" spans="3:16" x14ac:dyDescent="0.3">
      <c r="C497" s="2">
        <v>488</v>
      </c>
      <c r="D497" s="2">
        <v>1.89591</v>
      </c>
      <c r="E497" s="2">
        <v>1.4281999999999999</v>
      </c>
      <c r="F497" s="2">
        <v>9.2642999999999996E-3</v>
      </c>
      <c r="G497" s="2">
        <f t="shared" si="49"/>
        <v>0</v>
      </c>
      <c r="H497" s="2">
        <f t="shared" si="49"/>
        <v>0</v>
      </c>
      <c r="I497" s="2">
        <f t="shared" si="50"/>
        <v>0</v>
      </c>
      <c r="J497" s="2">
        <f t="shared" si="50"/>
        <v>0</v>
      </c>
      <c r="K497" s="2">
        <f t="shared" si="51"/>
        <v>0</v>
      </c>
      <c r="L497" s="2">
        <f t="shared" si="51"/>
        <v>0</v>
      </c>
      <c r="M497" s="19">
        <f t="shared" si="52"/>
        <v>0</v>
      </c>
      <c r="N497" s="2">
        <f t="shared" si="53"/>
        <v>146385400</v>
      </c>
      <c r="O497" s="19">
        <f t="shared" si="54"/>
        <v>1187801.8555796156</v>
      </c>
      <c r="P497" s="19">
        <f t="shared" si="55"/>
        <v>145197598.14442039</v>
      </c>
    </row>
    <row r="498" spans="3:16" x14ac:dyDescent="0.3">
      <c r="C498" s="2">
        <v>489</v>
      </c>
      <c r="D498" s="2">
        <v>1.4968699999999999</v>
      </c>
      <c r="E498" s="2">
        <v>1.1459299999999999</v>
      </c>
      <c r="F498" s="2">
        <v>8.2477999999999996E-3</v>
      </c>
      <c r="G498" s="2">
        <f t="shared" si="49"/>
        <v>0.15312999999999999</v>
      </c>
      <c r="H498" s="2">
        <f t="shared" si="49"/>
        <v>5.3130000000000122E-2</v>
      </c>
      <c r="I498" s="2">
        <f t="shared" si="50"/>
        <v>4.070000000000018E-3</v>
      </c>
      <c r="J498" s="2">
        <f t="shared" si="50"/>
        <v>0</v>
      </c>
      <c r="K498" s="2">
        <f t="shared" si="51"/>
        <v>2.5220000000000103E-4</v>
      </c>
      <c r="L498" s="2">
        <f t="shared" si="51"/>
        <v>0</v>
      </c>
      <c r="M498" s="19">
        <f t="shared" si="52"/>
        <v>7661396.7807622049</v>
      </c>
      <c r="N498" s="2">
        <f t="shared" si="53"/>
        <v>120225100</v>
      </c>
      <c r="O498" s="19">
        <f t="shared" si="54"/>
        <v>1187801.8555796156</v>
      </c>
      <c r="P498" s="19">
        <f t="shared" si="55"/>
        <v>126698694.9251826</v>
      </c>
    </row>
    <row r="499" spans="3:16" x14ac:dyDescent="0.3">
      <c r="C499" s="2">
        <v>490</v>
      </c>
      <c r="D499" s="2">
        <v>1.5757399999999999</v>
      </c>
      <c r="E499" s="2">
        <v>1.1692499999999999</v>
      </c>
      <c r="F499" s="2">
        <v>8.8363999999999995E-3</v>
      </c>
      <c r="G499" s="2">
        <f t="shared" si="49"/>
        <v>7.4259999999999993E-2</v>
      </c>
      <c r="H499" s="2">
        <f t="shared" si="49"/>
        <v>0</v>
      </c>
      <c r="I499" s="2">
        <f t="shared" si="50"/>
        <v>0</v>
      </c>
      <c r="J499" s="2">
        <f t="shared" si="50"/>
        <v>0</v>
      </c>
      <c r="K499" s="2">
        <f t="shared" si="51"/>
        <v>0</v>
      </c>
      <c r="L499" s="2">
        <f t="shared" si="51"/>
        <v>0</v>
      </c>
      <c r="M499" s="19">
        <f t="shared" si="52"/>
        <v>2771250.4973799996</v>
      </c>
      <c r="N499" s="2">
        <f t="shared" si="53"/>
        <v>125322900</v>
      </c>
      <c r="O499" s="19">
        <f t="shared" si="54"/>
        <v>1187801.8555796156</v>
      </c>
      <c r="P499" s="19">
        <f t="shared" si="55"/>
        <v>126906348.64180039</v>
      </c>
    </row>
    <row r="500" spans="3:16" x14ac:dyDescent="0.3">
      <c r="C500" s="2">
        <v>491</v>
      </c>
      <c r="D500" s="2">
        <v>1.6113299999999999</v>
      </c>
      <c r="E500" s="2">
        <v>1.2463500000000001</v>
      </c>
      <c r="F500" s="2">
        <v>8.0047E-3</v>
      </c>
      <c r="G500" s="2">
        <f t="shared" si="49"/>
        <v>3.8669999999999982E-2</v>
      </c>
      <c r="H500" s="2">
        <f t="shared" si="49"/>
        <v>0</v>
      </c>
      <c r="I500" s="2">
        <f t="shared" si="50"/>
        <v>0</v>
      </c>
      <c r="J500" s="2">
        <f t="shared" si="50"/>
        <v>0</v>
      </c>
      <c r="K500" s="2">
        <f t="shared" si="51"/>
        <v>4.953000000000006E-4</v>
      </c>
      <c r="L500" s="2">
        <f t="shared" si="51"/>
        <v>0</v>
      </c>
      <c r="M500" s="19">
        <f t="shared" si="52"/>
        <v>2963810.2066203011</v>
      </c>
      <c r="N500" s="2">
        <f t="shared" si="53"/>
        <v>126562900</v>
      </c>
      <c r="O500" s="19">
        <f t="shared" si="54"/>
        <v>1187801.8555796156</v>
      </c>
      <c r="P500" s="19">
        <f t="shared" si="55"/>
        <v>128338908.35104069</v>
      </c>
    </row>
    <row r="501" spans="3:16" x14ac:dyDescent="0.3">
      <c r="C501" s="2">
        <v>492</v>
      </c>
      <c r="D501" s="2">
        <v>1.58758</v>
      </c>
      <c r="E501" s="2">
        <v>1.23102</v>
      </c>
      <c r="F501" s="2">
        <v>7.9159E-3</v>
      </c>
      <c r="G501" s="2">
        <f t="shared" si="49"/>
        <v>6.241999999999992E-2</v>
      </c>
      <c r="H501" s="2">
        <f t="shared" si="49"/>
        <v>0</v>
      </c>
      <c r="I501" s="2">
        <f t="shared" si="50"/>
        <v>0</v>
      </c>
      <c r="J501" s="2">
        <f t="shared" si="50"/>
        <v>0</v>
      </c>
      <c r="K501" s="2">
        <f t="shared" si="51"/>
        <v>5.8410000000000059E-4</v>
      </c>
      <c r="L501" s="2">
        <f t="shared" si="51"/>
        <v>8.4100000000000147E-5</v>
      </c>
      <c r="M501" s="19">
        <f t="shared" si="52"/>
        <v>4127507.6879676986</v>
      </c>
      <c r="N501" s="2">
        <f t="shared" si="53"/>
        <v>124966200</v>
      </c>
      <c r="O501" s="19">
        <f t="shared" si="54"/>
        <v>1187801.8555796156</v>
      </c>
      <c r="P501" s="19">
        <f t="shared" si="55"/>
        <v>127905905.83238809</v>
      </c>
    </row>
    <row r="502" spans="3:16" x14ac:dyDescent="0.3">
      <c r="C502" s="2">
        <v>493</v>
      </c>
      <c r="D502" s="2">
        <v>1.8839900000000001</v>
      </c>
      <c r="E502" s="2">
        <v>1.23814</v>
      </c>
      <c r="F502" s="2">
        <v>8.574E-3</v>
      </c>
      <c r="G502" s="2">
        <f t="shared" si="49"/>
        <v>0</v>
      </c>
      <c r="H502" s="2">
        <f t="shared" si="49"/>
        <v>0</v>
      </c>
      <c r="I502" s="2">
        <f t="shared" si="50"/>
        <v>0</v>
      </c>
      <c r="J502" s="2">
        <f t="shared" si="50"/>
        <v>0</v>
      </c>
      <c r="K502" s="2">
        <f t="shared" si="51"/>
        <v>0</v>
      </c>
      <c r="L502" s="2">
        <f t="shared" si="51"/>
        <v>0</v>
      </c>
      <c r="M502" s="19">
        <f t="shared" si="52"/>
        <v>0</v>
      </c>
      <c r="N502" s="2">
        <f t="shared" si="53"/>
        <v>133882800</v>
      </c>
      <c r="O502" s="19">
        <f t="shared" si="54"/>
        <v>1187801.8555796156</v>
      </c>
      <c r="P502" s="19">
        <f t="shared" si="55"/>
        <v>132694998.14442039</v>
      </c>
    </row>
    <row r="503" spans="3:16" x14ac:dyDescent="0.3">
      <c r="C503" s="2">
        <v>494</v>
      </c>
      <c r="D503" s="2">
        <v>1.80505</v>
      </c>
      <c r="E503" s="2">
        <v>1.26085</v>
      </c>
      <c r="F503" s="2">
        <v>8.9312000000000002E-3</v>
      </c>
      <c r="G503" s="2">
        <f t="shared" si="49"/>
        <v>0</v>
      </c>
      <c r="H503" s="2">
        <f t="shared" si="49"/>
        <v>0</v>
      </c>
      <c r="I503" s="2">
        <f t="shared" si="50"/>
        <v>0</v>
      </c>
      <c r="J503" s="2">
        <f t="shared" si="50"/>
        <v>0</v>
      </c>
      <c r="K503" s="2">
        <f t="shared" si="51"/>
        <v>0</v>
      </c>
      <c r="L503" s="2">
        <f t="shared" si="51"/>
        <v>0</v>
      </c>
      <c r="M503" s="19">
        <f t="shared" si="52"/>
        <v>0</v>
      </c>
      <c r="N503" s="2">
        <f t="shared" si="53"/>
        <v>134868300</v>
      </c>
      <c r="O503" s="19">
        <f t="shared" si="54"/>
        <v>1187801.8555796156</v>
      </c>
      <c r="P503" s="19">
        <f t="shared" si="55"/>
        <v>133680498.14442039</v>
      </c>
    </row>
    <row r="504" spans="3:16" x14ac:dyDescent="0.3">
      <c r="C504" s="2">
        <v>495</v>
      </c>
      <c r="D504" s="2">
        <v>1.72421</v>
      </c>
      <c r="E504" s="2">
        <v>1.3026500000000001</v>
      </c>
      <c r="F504" s="2">
        <v>8.9265000000000004E-3</v>
      </c>
      <c r="G504" s="2">
        <f t="shared" si="49"/>
        <v>0</v>
      </c>
      <c r="H504" s="2">
        <f t="shared" si="49"/>
        <v>0</v>
      </c>
      <c r="I504" s="2">
        <f t="shared" si="50"/>
        <v>0</v>
      </c>
      <c r="J504" s="2">
        <f t="shared" si="50"/>
        <v>0</v>
      </c>
      <c r="K504" s="2">
        <f t="shared" si="51"/>
        <v>0</v>
      </c>
      <c r="L504" s="2">
        <f t="shared" si="51"/>
        <v>0</v>
      </c>
      <c r="M504" s="19">
        <f t="shared" si="52"/>
        <v>0</v>
      </c>
      <c r="N504" s="2">
        <f t="shared" si="53"/>
        <v>135322700</v>
      </c>
      <c r="O504" s="19">
        <f t="shared" si="54"/>
        <v>1187801.8555796156</v>
      </c>
      <c r="P504" s="19">
        <f t="shared" si="55"/>
        <v>134134898.14442039</v>
      </c>
    </row>
    <row r="505" spans="3:16" x14ac:dyDescent="0.3">
      <c r="C505" s="2">
        <v>496</v>
      </c>
      <c r="D505" s="2">
        <v>1.70156</v>
      </c>
      <c r="E505" s="2">
        <v>1.28369</v>
      </c>
      <c r="F505" s="2">
        <v>9.3180999999999993E-3</v>
      </c>
      <c r="G505" s="2">
        <f t="shared" si="49"/>
        <v>0</v>
      </c>
      <c r="H505" s="2">
        <f t="shared" si="49"/>
        <v>0</v>
      </c>
      <c r="I505" s="2">
        <f t="shared" si="50"/>
        <v>0</v>
      </c>
      <c r="J505" s="2">
        <f t="shared" si="50"/>
        <v>0</v>
      </c>
      <c r="K505" s="2">
        <f t="shared" si="51"/>
        <v>0</v>
      </c>
      <c r="L505" s="2">
        <f t="shared" si="51"/>
        <v>0</v>
      </c>
      <c r="M505" s="19">
        <f t="shared" si="52"/>
        <v>0</v>
      </c>
      <c r="N505" s="2">
        <f t="shared" si="53"/>
        <v>135488100</v>
      </c>
      <c r="O505" s="19">
        <f t="shared" si="54"/>
        <v>1187801.8555796156</v>
      </c>
      <c r="P505" s="19">
        <f t="shared" si="55"/>
        <v>134300298.14442039</v>
      </c>
    </row>
    <row r="506" spans="3:16" x14ac:dyDescent="0.3">
      <c r="C506" s="2">
        <v>497</v>
      </c>
      <c r="D506" s="2">
        <v>1.6039000000000001</v>
      </c>
      <c r="E506" s="2">
        <v>1.0692900000000001</v>
      </c>
      <c r="F506" s="2">
        <v>8.0318999999999998E-3</v>
      </c>
      <c r="G506" s="2">
        <f t="shared" si="49"/>
        <v>4.6099999999999808E-2</v>
      </c>
      <c r="H506" s="2">
        <f t="shared" si="49"/>
        <v>0</v>
      </c>
      <c r="I506" s="2">
        <f t="shared" si="50"/>
        <v>8.0709999999999837E-2</v>
      </c>
      <c r="J506" s="2">
        <f t="shared" si="50"/>
        <v>3.0710000000000015E-2</v>
      </c>
      <c r="K506" s="2">
        <f t="shared" si="51"/>
        <v>4.6810000000000081E-4</v>
      </c>
      <c r="L506" s="2">
        <f t="shared" si="51"/>
        <v>0</v>
      </c>
      <c r="M506" s="19">
        <f t="shared" si="52"/>
        <v>3157583.5946130957</v>
      </c>
      <c r="N506" s="2">
        <f t="shared" si="53"/>
        <v>117670100</v>
      </c>
      <c r="O506" s="19">
        <f t="shared" si="54"/>
        <v>1187801.8555796156</v>
      </c>
      <c r="P506" s="19">
        <f t="shared" si="55"/>
        <v>119639881.73903348</v>
      </c>
    </row>
    <row r="507" spans="3:16" x14ac:dyDescent="0.3">
      <c r="C507" s="2">
        <v>498</v>
      </c>
      <c r="D507" s="2">
        <v>1.51488</v>
      </c>
      <c r="E507" s="2">
        <v>1.1157300000000001</v>
      </c>
      <c r="F507" s="2">
        <v>8.2862000000000005E-3</v>
      </c>
      <c r="G507" s="2">
        <f t="shared" si="49"/>
        <v>0.13511999999999991</v>
      </c>
      <c r="H507" s="2">
        <f t="shared" si="49"/>
        <v>3.512000000000004E-2</v>
      </c>
      <c r="I507" s="2">
        <f t="shared" si="50"/>
        <v>3.4269999999999801E-2</v>
      </c>
      <c r="J507" s="2">
        <f t="shared" si="50"/>
        <v>0</v>
      </c>
      <c r="K507" s="2">
        <f t="shared" si="51"/>
        <v>2.138000000000001E-4</v>
      </c>
      <c r="L507" s="2">
        <f t="shared" si="51"/>
        <v>0</v>
      </c>
      <c r="M507" s="19">
        <f t="shared" si="52"/>
        <v>6473934.9006937975</v>
      </c>
      <c r="N507" s="2">
        <f t="shared" si="53"/>
        <v>119228900</v>
      </c>
      <c r="O507" s="19">
        <f t="shared" si="54"/>
        <v>1187801.8555796156</v>
      </c>
      <c r="P507" s="19">
        <f t="shared" si="55"/>
        <v>124515033.04511419</v>
      </c>
    </row>
    <row r="508" spans="3:16" x14ac:dyDescent="0.3">
      <c r="C508" s="2">
        <v>499</v>
      </c>
      <c r="D508" s="2">
        <v>1.8491</v>
      </c>
      <c r="E508" s="2">
        <v>1.4185700000000001</v>
      </c>
      <c r="F508" s="2">
        <v>9.2881000000000005E-3</v>
      </c>
      <c r="G508" s="2">
        <f t="shared" si="49"/>
        <v>0</v>
      </c>
      <c r="H508" s="2">
        <f t="shared" si="49"/>
        <v>0</v>
      </c>
      <c r="I508" s="2">
        <f t="shared" si="50"/>
        <v>0</v>
      </c>
      <c r="J508" s="2">
        <f t="shared" si="50"/>
        <v>0</v>
      </c>
      <c r="K508" s="2">
        <f t="shared" si="51"/>
        <v>0</v>
      </c>
      <c r="L508" s="2">
        <f t="shared" si="51"/>
        <v>0</v>
      </c>
      <c r="M508" s="19">
        <f t="shared" si="52"/>
        <v>0</v>
      </c>
      <c r="N508" s="2">
        <f t="shared" si="53"/>
        <v>145062900</v>
      </c>
      <c r="O508" s="19">
        <f t="shared" si="54"/>
        <v>1187801.8555796156</v>
      </c>
      <c r="P508" s="19">
        <f t="shared" si="55"/>
        <v>143875098.14442039</v>
      </c>
    </row>
    <row r="509" spans="3:16" x14ac:dyDescent="0.3">
      <c r="C509" s="2">
        <v>500</v>
      </c>
      <c r="D509" s="2">
        <v>1.5485500000000001</v>
      </c>
      <c r="E509" s="2">
        <v>1.21499</v>
      </c>
      <c r="F509" s="2">
        <v>9.1529000000000003E-3</v>
      </c>
      <c r="G509" s="2">
        <f t="shared" si="49"/>
        <v>0.10144999999999982</v>
      </c>
      <c r="H509" s="2">
        <f t="shared" si="49"/>
        <v>1.4499999999999513E-3</v>
      </c>
      <c r="I509" s="2">
        <f t="shared" si="50"/>
        <v>0</v>
      </c>
      <c r="J509" s="2">
        <f t="shared" si="50"/>
        <v>0</v>
      </c>
      <c r="K509" s="2">
        <f t="shared" si="51"/>
        <v>0</v>
      </c>
      <c r="L509" s="2">
        <f t="shared" si="51"/>
        <v>0</v>
      </c>
      <c r="M509" s="19">
        <f t="shared" si="52"/>
        <v>3817932.9009499918</v>
      </c>
      <c r="N509" s="2">
        <f t="shared" si="53"/>
        <v>128332100</v>
      </c>
      <c r="O509" s="19">
        <f t="shared" si="54"/>
        <v>1187801.8555796156</v>
      </c>
      <c r="P509" s="19">
        <f t="shared" si="55"/>
        <v>130962231.04537037</v>
      </c>
    </row>
    <row r="510" spans="3:16" x14ac:dyDescent="0.3">
      <c r="C510" s="2">
        <v>501</v>
      </c>
      <c r="D510" s="2">
        <v>1.6174200000000001</v>
      </c>
      <c r="E510" s="2">
        <v>1.18441</v>
      </c>
      <c r="F510" s="2">
        <v>8.1530000000000005E-3</v>
      </c>
      <c r="G510" s="2">
        <f t="shared" si="49"/>
        <v>3.2579999999999831E-2</v>
      </c>
      <c r="H510" s="2">
        <f t="shared" si="49"/>
        <v>0</v>
      </c>
      <c r="I510" s="2">
        <f t="shared" si="50"/>
        <v>0</v>
      </c>
      <c r="J510" s="2">
        <f t="shared" si="50"/>
        <v>0</v>
      </c>
      <c r="K510" s="2">
        <f t="shared" si="51"/>
        <v>3.4700000000000009E-4</v>
      </c>
      <c r="L510" s="2">
        <f t="shared" si="51"/>
        <v>0</v>
      </c>
      <c r="M510" s="19">
        <f t="shared" si="52"/>
        <v>2281218.2007369939</v>
      </c>
      <c r="N510" s="2">
        <f t="shared" si="53"/>
        <v>124180900</v>
      </c>
      <c r="O510" s="19">
        <f t="shared" si="54"/>
        <v>1187801.8555796156</v>
      </c>
      <c r="P510" s="19">
        <f t="shared" si="55"/>
        <v>125274316.34515738</v>
      </c>
    </row>
    <row r="511" spans="3:16" x14ac:dyDescent="0.3">
      <c r="C511" s="2">
        <v>502</v>
      </c>
      <c r="D511" s="2">
        <v>1.67669</v>
      </c>
      <c r="E511" s="2">
        <v>1.2747900000000001</v>
      </c>
      <c r="F511" s="2">
        <v>8.5567000000000004E-3</v>
      </c>
      <c r="G511" s="2">
        <f t="shared" si="49"/>
        <v>0</v>
      </c>
      <c r="H511" s="2">
        <f t="shared" si="49"/>
        <v>0</v>
      </c>
      <c r="I511" s="2">
        <f t="shared" si="50"/>
        <v>0</v>
      </c>
      <c r="J511" s="2">
        <f t="shared" si="50"/>
        <v>0</v>
      </c>
      <c r="K511" s="2">
        <f t="shared" si="51"/>
        <v>0</v>
      </c>
      <c r="L511" s="2">
        <f t="shared" si="51"/>
        <v>0</v>
      </c>
      <c r="M511" s="19">
        <f t="shared" si="52"/>
        <v>0</v>
      </c>
      <c r="N511" s="2">
        <f t="shared" si="53"/>
        <v>131500100</v>
      </c>
      <c r="O511" s="19">
        <f t="shared" si="54"/>
        <v>1187801.8555796156</v>
      </c>
      <c r="P511" s="19">
        <f t="shared" si="55"/>
        <v>130312298.14442039</v>
      </c>
    </row>
    <row r="512" spans="3:16" x14ac:dyDescent="0.3">
      <c r="C512" s="2">
        <v>503</v>
      </c>
      <c r="D512" s="2">
        <v>1.65448</v>
      </c>
      <c r="E512" s="2">
        <v>1.20407</v>
      </c>
      <c r="F512" s="2">
        <v>7.6861999999999998E-3</v>
      </c>
      <c r="G512" s="2">
        <f t="shared" si="49"/>
        <v>0</v>
      </c>
      <c r="H512" s="2">
        <f t="shared" si="49"/>
        <v>0</v>
      </c>
      <c r="I512" s="2">
        <f t="shared" si="50"/>
        <v>0</v>
      </c>
      <c r="J512" s="2">
        <f t="shared" si="50"/>
        <v>0</v>
      </c>
      <c r="K512" s="2">
        <f t="shared" si="51"/>
        <v>8.1380000000000081E-4</v>
      </c>
      <c r="L512" s="2">
        <f t="shared" si="51"/>
        <v>3.1380000000000036E-4</v>
      </c>
      <c r="M512" s="19">
        <f t="shared" si="52"/>
        <v>2516318.9852386024</v>
      </c>
      <c r="N512" s="2">
        <f t="shared" si="53"/>
        <v>124037900</v>
      </c>
      <c r="O512" s="19">
        <f t="shared" si="54"/>
        <v>1187801.8555796156</v>
      </c>
      <c r="P512" s="19">
        <f t="shared" si="55"/>
        <v>125366417.12965898</v>
      </c>
    </row>
    <row r="513" spans="3:16" x14ac:dyDescent="0.3">
      <c r="C513" s="2">
        <v>504</v>
      </c>
      <c r="D513" s="2">
        <v>1.6148400000000001</v>
      </c>
      <c r="E513" s="2">
        <v>1.2630300000000001</v>
      </c>
      <c r="F513" s="2">
        <v>8.7761000000000002E-3</v>
      </c>
      <c r="G513" s="2">
        <f t="shared" si="49"/>
        <v>3.5159999999999858E-2</v>
      </c>
      <c r="H513" s="2">
        <f t="shared" si="49"/>
        <v>0</v>
      </c>
      <c r="I513" s="2">
        <f t="shared" si="50"/>
        <v>0</v>
      </c>
      <c r="J513" s="2">
        <f t="shared" si="50"/>
        <v>0</v>
      </c>
      <c r="K513" s="2">
        <f t="shared" si="51"/>
        <v>0</v>
      </c>
      <c r="L513" s="2">
        <f t="shared" si="51"/>
        <v>0</v>
      </c>
      <c r="M513" s="19">
        <f t="shared" si="52"/>
        <v>1312108.3690799947</v>
      </c>
      <c r="N513" s="2">
        <f t="shared" si="53"/>
        <v>130552700</v>
      </c>
      <c r="O513" s="19">
        <f t="shared" si="54"/>
        <v>1187801.8555796156</v>
      </c>
      <c r="P513" s="19">
        <f t="shared" si="55"/>
        <v>130677006.51350038</v>
      </c>
    </row>
    <row r="514" spans="3:16" x14ac:dyDescent="0.3">
      <c r="C514" s="2">
        <v>505</v>
      </c>
      <c r="D514" s="2">
        <v>1.4995400000000001</v>
      </c>
      <c r="E514" s="2">
        <v>1.12331</v>
      </c>
      <c r="F514" s="2">
        <v>7.7342000000000001E-3</v>
      </c>
      <c r="G514" s="2">
        <f t="shared" si="49"/>
        <v>0.15045999999999982</v>
      </c>
      <c r="H514" s="2">
        <f t="shared" si="49"/>
        <v>5.0459999999999949E-2</v>
      </c>
      <c r="I514" s="2">
        <f t="shared" si="50"/>
        <v>2.668999999999988E-2</v>
      </c>
      <c r="J514" s="2">
        <f t="shared" si="50"/>
        <v>0</v>
      </c>
      <c r="K514" s="2">
        <f t="shared" si="51"/>
        <v>7.6580000000000051E-4</v>
      </c>
      <c r="L514" s="2">
        <f t="shared" si="51"/>
        <v>2.6580000000000006E-4</v>
      </c>
      <c r="M514" s="19">
        <f t="shared" si="52"/>
        <v>9094742.4944325928</v>
      </c>
      <c r="N514" s="2">
        <f t="shared" si="53"/>
        <v>117093100</v>
      </c>
      <c r="O514" s="19">
        <f t="shared" si="54"/>
        <v>1187801.8555796156</v>
      </c>
      <c r="P514" s="19">
        <f t="shared" si="55"/>
        <v>125000040.63885298</v>
      </c>
    </row>
    <row r="515" spans="3:16" x14ac:dyDescent="0.3">
      <c r="C515" s="2">
        <v>506</v>
      </c>
      <c r="D515" s="2">
        <v>1.6404099999999999</v>
      </c>
      <c r="E515" s="2">
        <v>1.15896</v>
      </c>
      <c r="F515" s="2">
        <v>8.9072000000000005E-3</v>
      </c>
      <c r="G515" s="2">
        <f t="shared" si="49"/>
        <v>9.5899999999999874E-3</v>
      </c>
      <c r="H515" s="2">
        <f t="shared" si="49"/>
        <v>0</v>
      </c>
      <c r="I515" s="2">
        <f t="shared" si="50"/>
        <v>0</v>
      </c>
      <c r="J515" s="2">
        <f t="shared" si="50"/>
        <v>0</v>
      </c>
      <c r="K515" s="2">
        <f t="shared" si="51"/>
        <v>0</v>
      </c>
      <c r="L515" s="2">
        <f t="shared" si="51"/>
        <v>0</v>
      </c>
      <c r="M515" s="19">
        <f t="shared" si="52"/>
        <v>357881.66266999952</v>
      </c>
      <c r="N515" s="2">
        <f t="shared" si="53"/>
        <v>126385000</v>
      </c>
      <c r="O515" s="19">
        <f t="shared" si="54"/>
        <v>1187801.8555796156</v>
      </c>
      <c r="P515" s="19">
        <f t="shared" si="55"/>
        <v>125555079.80709039</v>
      </c>
    </row>
    <row r="516" spans="3:16" x14ac:dyDescent="0.3">
      <c r="C516" s="2">
        <v>507</v>
      </c>
      <c r="D516" s="2">
        <v>1.7352399999999999</v>
      </c>
      <c r="E516" s="2">
        <v>1.2462200000000001</v>
      </c>
      <c r="F516" s="2">
        <v>8.6307999999999992E-3</v>
      </c>
      <c r="G516" s="2">
        <f t="shared" si="49"/>
        <v>0</v>
      </c>
      <c r="H516" s="2">
        <f t="shared" si="49"/>
        <v>0</v>
      </c>
      <c r="I516" s="2">
        <f t="shared" si="50"/>
        <v>0</v>
      </c>
      <c r="J516" s="2">
        <f t="shared" si="50"/>
        <v>0</v>
      </c>
      <c r="K516" s="2">
        <f t="shared" si="51"/>
        <v>0</v>
      </c>
      <c r="L516" s="2">
        <f t="shared" si="51"/>
        <v>0</v>
      </c>
      <c r="M516" s="19">
        <f t="shared" si="52"/>
        <v>0</v>
      </c>
      <c r="N516" s="2">
        <f t="shared" si="53"/>
        <v>131539000</v>
      </c>
      <c r="O516" s="19">
        <f t="shared" si="54"/>
        <v>1187801.8555796156</v>
      </c>
      <c r="P516" s="19">
        <f t="shared" si="55"/>
        <v>130351198.14442039</v>
      </c>
    </row>
    <row r="517" spans="3:16" x14ac:dyDescent="0.3">
      <c r="C517" s="2">
        <v>508</v>
      </c>
      <c r="D517" s="2">
        <v>1.75227</v>
      </c>
      <c r="E517" s="2">
        <v>1.32308</v>
      </c>
      <c r="F517" s="2">
        <v>9.9249000000000004E-3</v>
      </c>
      <c r="G517" s="2">
        <f t="shared" si="49"/>
        <v>0</v>
      </c>
      <c r="H517" s="2">
        <f t="shared" si="49"/>
        <v>0</v>
      </c>
      <c r="I517" s="2">
        <f t="shared" si="50"/>
        <v>0</v>
      </c>
      <c r="J517" s="2">
        <f t="shared" si="50"/>
        <v>0</v>
      </c>
      <c r="K517" s="2">
        <f t="shared" si="51"/>
        <v>0</v>
      </c>
      <c r="L517" s="2">
        <f t="shared" si="51"/>
        <v>0</v>
      </c>
      <c r="M517" s="19">
        <f t="shared" si="52"/>
        <v>0</v>
      </c>
      <c r="N517" s="2">
        <f t="shared" si="53"/>
        <v>140899000</v>
      </c>
      <c r="O517" s="19">
        <f t="shared" si="54"/>
        <v>1187801.8555796156</v>
      </c>
      <c r="P517" s="19">
        <f t="shared" si="55"/>
        <v>139711198.14442039</v>
      </c>
    </row>
    <row r="518" spans="3:16" x14ac:dyDescent="0.3">
      <c r="C518" s="2">
        <v>509</v>
      </c>
      <c r="D518" s="2">
        <v>1.59944</v>
      </c>
      <c r="E518" s="2">
        <v>1.1207100000000001</v>
      </c>
      <c r="F518" s="2">
        <v>8.1872000000000004E-3</v>
      </c>
      <c r="G518" s="2">
        <f t="shared" si="49"/>
        <v>5.0559999999999938E-2</v>
      </c>
      <c r="H518" s="2">
        <f t="shared" si="49"/>
        <v>0</v>
      </c>
      <c r="I518" s="2">
        <f t="shared" si="50"/>
        <v>2.9289999999999816E-2</v>
      </c>
      <c r="J518" s="2">
        <f t="shared" si="50"/>
        <v>0</v>
      </c>
      <c r="K518" s="2">
        <f t="shared" si="51"/>
        <v>3.1280000000000023E-4</v>
      </c>
      <c r="L518" s="2">
        <f t="shared" si="51"/>
        <v>0</v>
      </c>
      <c r="M518" s="19">
        <f t="shared" si="52"/>
        <v>2847198.3990227981</v>
      </c>
      <c r="N518" s="2">
        <f t="shared" si="53"/>
        <v>120773100</v>
      </c>
      <c r="O518" s="19">
        <f t="shared" si="54"/>
        <v>1187801.8555796156</v>
      </c>
      <c r="P518" s="19">
        <f t="shared" si="55"/>
        <v>122432496.54344319</v>
      </c>
    </row>
    <row r="519" spans="3:16" x14ac:dyDescent="0.3">
      <c r="C519" s="2">
        <v>510</v>
      </c>
      <c r="D519" s="2">
        <v>1.7917799999999999</v>
      </c>
      <c r="E519" s="2">
        <v>1.2343</v>
      </c>
      <c r="F519" s="2">
        <v>8.9429000000000002E-3</v>
      </c>
      <c r="G519" s="2">
        <f t="shared" si="49"/>
        <v>0</v>
      </c>
      <c r="H519" s="2">
        <f t="shared" si="49"/>
        <v>0</v>
      </c>
      <c r="I519" s="2">
        <f t="shared" si="50"/>
        <v>0</v>
      </c>
      <c r="J519" s="2">
        <f t="shared" si="50"/>
        <v>0</v>
      </c>
      <c r="K519" s="2">
        <f t="shared" si="51"/>
        <v>0</v>
      </c>
      <c r="L519" s="2">
        <f t="shared" si="51"/>
        <v>0</v>
      </c>
      <c r="M519" s="19">
        <f t="shared" si="52"/>
        <v>0</v>
      </c>
      <c r="N519" s="2">
        <f t="shared" si="53"/>
        <v>133322200</v>
      </c>
      <c r="O519" s="19">
        <f t="shared" si="54"/>
        <v>1187801.8555796156</v>
      </c>
      <c r="P519" s="19">
        <f t="shared" si="55"/>
        <v>132134398.14442039</v>
      </c>
    </row>
    <row r="520" spans="3:16" x14ac:dyDescent="0.3">
      <c r="C520" s="2">
        <v>511</v>
      </c>
      <c r="D520" s="2">
        <v>1.87527</v>
      </c>
      <c r="E520" s="2">
        <v>1.31768</v>
      </c>
      <c r="F520" s="2">
        <v>9.4274000000000007E-3</v>
      </c>
      <c r="G520" s="2">
        <f t="shared" si="49"/>
        <v>0</v>
      </c>
      <c r="H520" s="2">
        <f t="shared" si="49"/>
        <v>0</v>
      </c>
      <c r="I520" s="2">
        <f t="shared" si="50"/>
        <v>0</v>
      </c>
      <c r="J520" s="2">
        <f t="shared" si="50"/>
        <v>0</v>
      </c>
      <c r="K520" s="2">
        <f t="shared" si="51"/>
        <v>0</v>
      </c>
      <c r="L520" s="2">
        <f t="shared" si="51"/>
        <v>0</v>
      </c>
      <c r="M520" s="19">
        <f t="shared" si="52"/>
        <v>0</v>
      </c>
      <c r="N520" s="2">
        <f t="shared" si="53"/>
        <v>141099000</v>
      </c>
      <c r="O520" s="19">
        <f t="shared" si="54"/>
        <v>1187801.8555796156</v>
      </c>
      <c r="P520" s="19">
        <f t="shared" si="55"/>
        <v>139911198.14442039</v>
      </c>
    </row>
    <row r="521" spans="3:16" x14ac:dyDescent="0.3">
      <c r="C521" s="2">
        <v>512</v>
      </c>
      <c r="D521" s="2">
        <v>1.5702499999999999</v>
      </c>
      <c r="E521" s="2">
        <v>1.18313</v>
      </c>
      <c r="F521" s="2">
        <v>9.0830000000000008E-3</v>
      </c>
      <c r="G521" s="2">
        <f t="shared" si="49"/>
        <v>7.9749999999999988E-2</v>
      </c>
      <c r="H521" s="2">
        <f t="shared" si="49"/>
        <v>0</v>
      </c>
      <c r="I521" s="2">
        <f t="shared" si="50"/>
        <v>0</v>
      </c>
      <c r="J521" s="2">
        <f t="shared" si="50"/>
        <v>0</v>
      </c>
      <c r="K521" s="2">
        <f t="shared" si="51"/>
        <v>0</v>
      </c>
      <c r="L521" s="2">
        <f t="shared" si="51"/>
        <v>0</v>
      </c>
      <c r="M521" s="19">
        <f t="shared" si="52"/>
        <v>2976127.4867499997</v>
      </c>
      <c r="N521" s="2">
        <f t="shared" si="53"/>
        <v>126893500</v>
      </c>
      <c r="O521" s="19">
        <f t="shared" si="54"/>
        <v>1187801.8555796156</v>
      </c>
      <c r="P521" s="19">
        <f t="shared" si="55"/>
        <v>128681825.63117039</v>
      </c>
    </row>
    <row r="522" spans="3:16" x14ac:dyDescent="0.3">
      <c r="C522" s="2">
        <v>513</v>
      </c>
      <c r="D522" s="2">
        <v>1.5954299999999999</v>
      </c>
      <c r="E522" s="2">
        <v>1.2871900000000001</v>
      </c>
      <c r="F522" s="2">
        <v>8.6145000000000006E-3</v>
      </c>
      <c r="G522" s="2">
        <f t="shared" si="49"/>
        <v>5.4570000000000007E-2</v>
      </c>
      <c r="H522" s="2">
        <f t="shared" si="49"/>
        <v>0</v>
      </c>
      <c r="I522" s="2">
        <f t="shared" si="50"/>
        <v>0</v>
      </c>
      <c r="J522" s="2">
        <f t="shared" si="50"/>
        <v>0</v>
      </c>
      <c r="K522" s="2">
        <f t="shared" si="51"/>
        <v>0</v>
      </c>
      <c r="L522" s="2">
        <f t="shared" si="51"/>
        <v>0</v>
      </c>
      <c r="M522" s="19">
        <f t="shared" si="52"/>
        <v>2036454.8834100002</v>
      </c>
      <c r="N522" s="2">
        <f t="shared" si="53"/>
        <v>130726100</v>
      </c>
      <c r="O522" s="19">
        <f t="shared" si="54"/>
        <v>1187801.8555796156</v>
      </c>
      <c r="P522" s="19">
        <f t="shared" si="55"/>
        <v>131574753.02783039</v>
      </c>
    </row>
    <row r="523" spans="3:16" x14ac:dyDescent="0.3">
      <c r="C523" s="2">
        <v>514</v>
      </c>
      <c r="D523" s="2">
        <v>1.6853499999999999</v>
      </c>
      <c r="E523" s="2">
        <v>1.31708</v>
      </c>
      <c r="F523" s="2">
        <v>8.1060000000000004E-3</v>
      </c>
      <c r="G523" s="2">
        <f t="shared" ref="G523:H586" si="56">IF($D523&lt;G$9,G$9-$D523,0)</f>
        <v>0</v>
      </c>
      <c r="H523" s="2">
        <f t="shared" si="56"/>
        <v>0</v>
      </c>
      <c r="I523" s="2">
        <f t="shared" ref="I523:J586" si="57">IF($E523&lt;I$9,I$9-$E523,0)</f>
        <v>0</v>
      </c>
      <c r="J523" s="2">
        <f t="shared" si="57"/>
        <v>0</v>
      </c>
      <c r="K523" s="2">
        <f t="shared" ref="K523:L586" si="58">IF($F523&lt;K$9,K$9-$F523,0)</f>
        <v>3.9400000000000025E-4</v>
      </c>
      <c r="L523" s="2">
        <f t="shared" si="58"/>
        <v>0</v>
      </c>
      <c r="M523" s="19">
        <f t="shared" ref="M523:M586" si="59">SUMPRODUCT($G$5:$L$5,G523:L523)</f>
        <v>1209694.4770940007</v>
      </c>
      <c r="N523" s="2">
        <f t="shared" ref="N523:N586" si="60">SUMPRODUCT(D523:F523,$D$6:$F$6)</f>
        <v>131985000</v>
      </c>
      <c r="O523" s="19">
        <f t="shared" ref="O523:O586" si="61">$I$3</f>
        <v>1187801.8555796156</v>
      </c>
      <c r="P523" s="19">
        <f t="shared" ref="P523:P586" si="62">N523+M523-O523</f>
        <v>132006892.62151438</v>
      </c>
    </row>
    <row r="524" spans="3:16" x14ac:dyDescent="0.3">
      <c r="C524" s="2">
        <v>515</v>
      </c>
      <c r="D524" s="2">
        <v>1.3377600000000001</v>
      </c>
      <c r="E524" s="2">
        <v>1.1180300000000001</v>
      </c>
      <c r="F524" s="2">
        <v>9.6597000000000002E-3</v>
      </c>
      <c r="G524" s="2">
        <f t="shared" si="56"/>
        <v>0.31223999999999985</v>
      </c>
      <c r="H524" s="2">
        <f t="shared" si="56"/>
        <v>0.21223999999999998</v>
      </c>
      <c r="I524" s="2">
        <f t="shared" si="57"/>
        <v>3.1969999999999832E-2</v>
      </c>
      <c r="J524" s="2">
        <f t="shared" si="57"/>
        <v>0</v>
      </c>
      <c r="K524" s="2">
        <f t="shared" si="58"/>
        <v>0</v>
      </c>
      <c r="L524" s="2">
        <f t="shared" si="58"/>
        <v>0</v>
      </c>
      <c r="M524" s="19">
        <f t="shared" si="59"/>
        <v>16336187.095909994</v>
      </c>
      <c r="N524" s="2">
        <f t="shared" si="60"/>
        <v>121295500</v>
      </c>
      <c r="O524" s="19">
        <f t="shared" si="61"/>
        <v>1187801.8555796156</v>
      </c>
      <c r="P524" s="19">
        <f t="shared" si="62"/>
        <v>136443885.24033037</v>
      </c>
    </row>
    <row r="525" spans="3:16" x14ac:dyDescent="0.3">
      <c r="C525" s="2">
        <v>516</v>
      </c>
      <c r="D525" s="2">
        <v>1.82847</v>
      </c>
      <c r="E525" s="2">
        <v>1.33386</v>
      </c>
      <c r="F525" s="2">
        <v>8.6111999999999994E-3</v>
      </c>
      <c r="G525" s="2">
        <f t="shared" si="56"/>
        <v>0</v>
      </c>
      <c r="H525" s="2">
        <f t="shared" si="56"/>
        <v>0</v>
      </c>
      <c r="I525" s="2">
        <f t="shared" si="57"/>
        <v>0</v>
      </c>
      <c r="J525" s="2">
        <f t="shared" si="57"/>
        <v>0</v>
      </c>
      <c r="K525" s="2">
        <f t="shared" si="58"/>
        <v>0</v>
      </c>
      <c r="L525" s="2">
        <f t="shared" si="58"/>
        <v>0</v>
      </c>
      <c r="M525" s="19">
        <f t="shared" si="59"/>
        <v>0</v>
      </c>
      <c r="N525" s="2">
        <f t="shared" si="60"/>
        <v>137707200</v>
      </c>
      <c r="O525" s="19">
        <f t="shared" si="61"/>
        <v>1187801.8555796156</v>
      </c>
      <c r="P525" s="19">
        <f t="shared" si="62"/>
        <v>136519398.14442039</v>
      </c>
    </row>
    <row r="526" spans="3:16" x14ac:dyDescent="0.3">
      <c r="C526" s="2">
        <v>517</v>
      </c>
      <c r="D526" s="2">
        <v>1.6044</v>
      </c>
      <c r="E526" s="2">
        <v>1.21268</v>
      </c>
      <c r="F526" s="2">
        <v>8.6757999999999991E-3</v>
      </c>
      <c r="G526" s="2">
        <f t="shared" si="56"/>
        <v>4.5599999999999863E-2</v>
      </c>
      <c r="H526" s="2">
        <f t="shared" si="56"/>
        <v>0</v>
      </c>
      <c r="I526" s="2">
        <f t="shared" si="57"/>
        <v>0</v>
      </c>
      <c r="J526" s="2">
        <f t="shared" si="57"/>
        <v>0</v>
      </c>
      <c r="K526" s="2">
        <f t="shared" si="58"/>
        <v>0</v>
      </c>
      <c r="L526" s="2">
        <f t="shared" si="58"/>
        <v>0</v>
      </c>
      <c r="M526" s="19">
        <f t="shared" si="59"/>
        <v>1701710.5127999948</v>
      </c>
      <c r="N526" s="2">
        <f t="shared" si="60"/>
        <v>127425200</v>
      </c>
      <c r="O526" s="19">
        <f t="shared" si="61"/>
        <v>1187801.8555796156</v>
      </c>
      <c r="P526" s="19">
        <f t="shared" si="62"/>
        <v>127939108.65722038</v>
      </c>
    </row>
    <row r="527" spans="3:16" x14ac:dyDescent="0.3">
      <c r="C527" s="2">
        <v>518</v>
      </c>
      <c r="D527" s="2">
        <v>1.6544700000000001</v>
      </c>
      <c r="E527" s="2">
        <v>1.2015400000000001</v>
      </c>
      <c r="F527" s="2">
        <v>8.8959E-3</v>
      </c>
      <c r="G527" s="2">
        <f t="shared" si="56"/>
        <v>0</v>
      </c>
      <c r="H527" s="2">
        <f t="shared" si="56"/>
        <v>0</v>
      </c>
      <c r="I527" s="2">
        <f t="shared" si="57"/>
        <v>0</v>
      </c>
      <c r="J527" s="2">
        <f t="shared" si="57"/>
        <v>0</v>
      </c>
      <c r="K527" s="2">
        <f t="shared" si="58"/>
        <v>0</v>
      </c>
      <c r="L527" s="2">
        <f t="shared" si="58"/>
        <v>0</v>
      </c>
      <c r="M527" s="19">
        <f t="shared" si="59"/>
        <v>0</v>
      </c>
      <c r="N527" s="2">
        <f t="shared" si="60"/>
        <v>128750000</v>
      </c>
      <c r="O527" s="19">
        <f t="shared" si="61"/>
        <v>1187801.8555796156</v>
      </c>
      <c r="P527" s="19">
        <f t="shared" si="62"/>
        <v>127562198.14442039</v>
      </c>
    </row>
    <row r="528" spans="3:16" x14ac:dyDescent="0.3">
      <c r="C528" s="2">
        <v>519</v>
      </c>
      <c r="D528" s="2">
        <v>2.0038499999999999</v>
      </c>
      <c r="E528" s="2">
        <v>1.46329</v>
      </c>
      <c r="F528" s="2">
        <v>8.9440000000000006E-3</v>
      </c>
      <c r="G528" s="2">
        <f t="shared" si="56"/>
        <v>0</v>
      </c>
      <c r="H528" s="2">
        <f t="shared" si="56"/>
        <v>0</v>
      </c>
      <c r="I528" s="2">
        <f t="shared" si="57"/>
        <v>0</v>
      </c>
      <c r="J528" s="2">
        <f t="shared" si="57"/>
        <v>0</v>
      </c>
      <c r="K528" s="2">
        <f t="shared" si="58"/>
        <v>0</v>
      </c>
      <c r="L528" s="2">
        <f t="shared" si="58"/>
        <v>0</v>
      </c>
      <c r="M528" s="19">
        <f t="shared" si="59"/>
        <v>0</v>
      </c>
      <c r="N528" s="2">
        <f t="shared" si="60"/>
        <v>149017500</v>
      </c>
      <c r="O528" s="19">
        <f t="shared" si="61"/>
        <v>1187801.8555796156</v>
      </c>
      <c r="P528" s="19">
        <f t="shared" si="62"/>
        <v>147829698.14442039</v>
      </c>
    </row>
    <row r="529" spans="3:16" x14ac:dyDescent="0.3">
      <c r="C529" s="2">
        <v>520</v>
      </c>
      <c r="D529" s="2">
        <v>1.5819099999999999</v>
      </c>
      <c r="E529" s="2">
        <v>1.3211200000000001</v>
      </c>
      <c r="F529" s="2">
        <v>8.2950999999999997E-3</v>
      </c>
      <c r="G529" s="2">
        <f t="shared" si="56"/>
        <v>6.8089999999999984E-2</v>
      </c>
      <c r="H529" s="2">
        <f t="shared" si="56"/>
        <v>0</v>
      </c>
      <c r="I529" s="2">
        <f t="shared" si="57"/>
        <v>0</v>
      </c>
      <c r="J529" s="2">
        <f t="shared" si="57"/>
        <v>0</v>
      </c>
      <c r="K529" s="2">
        <f t="shared" si="58"/>
        <v>2.0490000000000091E-4</v>
      </c>
      <c r="L529" s="2">
        <f t="shared" si="58"/>
        <v>0</v>
      </c>
      <c r="M529" s="19">
        <f t="shared" si="59"/>
        <v>3170099.6570699024</v>
      </c>
      <c r="N529" s="2">
        <f t="shared" si="60"/>
        <v>130874600</v>
      </c>
      <c r="O529" s="19">
        <f t="shared" si="61"/>
        <v>1187801.8555796156</v>
      </c>
      <c r="P529" s="19">
        <f t="shared" si="62"/>
        <v>132856897.80149029</v>
      </c>
    </row>
    <row r="530" spans="3:16" x14ac:dyDescent="0.3">
      <c r="C530" s="2">
        <v>521</v>
      </c>
      <c r="D530" s="2">
        <v>1.5675600000000001</v>
      </c>
      <c r="E530" s="2">
        <v>1.2310300000000001</v>
      </c>
      <c r="F530" s="2">
        <v>1.0099E-2</v>
      </c>
      <c r="G530" s="2">
        <f t="shared" si="56"/>
        <v>8.2439999999999847E-2</v>
      </c>
      <c r="H530" s="2">
        <f t="shared" si="56"/>
        <v>0</v>
      </c>
      <c r="I530" s="2">
        <f t="shared" si="57"/>
        <v>0</v>
      </c>
      <c r="J530" s="2">
        <f t="shared" si="57"/>
        <v>0</v>
      </c>
      <c r="K530" s="2">
        <f t="shared" si="58"/>
        <v>0</v>
      </c>
      <c r="L530" s="2">
        <f t="shared" si="58"/>
        <v>0</v>
      </c>
      <c r="M530" s="19">
        <f t="shared" si="59"/>
        <v>3076513.4797199941</v>
      </c>
      <c r="N530" s="2">
        <f t="shared" si="60"/>
        <v>133298700</v>
      </c>
      <c r="O530" s="19">
        <f t="shared" si="61"/>
        <v>1187801.8555796156</v>
      </c>
      <c r="P530" s="19">
        <f t="shared" si="62"/>
        <v>135187411.62414038</v>
      </c>
    </row>
    <row r="531" spans="3:16" x14ac:dyDescent="0.3">
      <c r="C531" s="2">
        <v>522</v>
      </c>
      <c r="D531" s="2">
        <v>1.58378</v>
      </c>
      <c r="E531" s="2">
        <v>1.1790700000000001</v>
      </c>
      <c r="F531" s="2">
        <v>8.3079999999999994E-3</v>
      </c>
      <c r="G531" s="2">
        <f t="shared" si="56"/>
        <v>6.6219999999999946E-2</v>
      </c>
      <c r="H531" s="2">
        <f t="shared" si="56"/>
        <v>0</v>
      </c>
      <c r="I531" s="2">
        <f t="shared" si="57"/>
        <v>0</v>
      </c>
      <c r="J531" s="2">
        <f t="shared" si="57"/>
        <v>0</v>
      </c>
      <c r="K531" s="2">
        <f t="shared" si="58"/>
        <v>1.920000000000012E-4</v>
      </c>
      <c r="L531" s="2">
        <f t="shared" si="58"/>
        <v>0</v>
      </c>
      <c r="M531" s="19">
        <f t="shared" si="59"/>
        <v>3060707.8506520018</v>
      </c>
      <c r="N531" s="2">
        <f t="shared" si="60"/>
        <v>123861100</v>
      </c>
      <c r="O531" s="19">
        <f t="shared" si="61"/>
        <v>1187801.8555796156</v>
      </c>
      <c r="P531" s="19">
        <f t="shared" si="62"/>
        <v>125734005.99507239</v>
      </c>
    </row>
    <row r="532" spans="3:16" x14ac:dyDescent="0.3">
      <c r="C532" s="2">
        <v>523</v>
      </c>
      <c r="D532" s="2">
        <v>1.7441800000000001</v>
      </c>
      <c r="E532" s="2">
        <v>1.22593</v>
      </c>
      <c r="F532" s="2">
        <v>8.2567999999999999E-3</v>
      </c>
      <c r="G532" s="2">
        <f t="shared" si="56"/>
        <v>0</v>
      </c>
      <c r="H532" s="2">
        <f t="shared" si="56"/>
        <v>0</v>
      </c>
      <c r="I532" s="2">
        <f t="shared" si="57"/>
        <v>0</v>
      </c>
      <c r="J532" s="2">
        <f t="shared" si="57"/>
        <v>0</v>
      </c>
      <c r="K532" s="2">
        <f t="shared" si="58"/>
        <v>2.4320000000000071E-4</v>
      </c>
      <c r="L532" s="2">
        <f t="shared" si="58"/>
        <v>0</v>
      </c>
      <c r="M532" s="19">
        <f t="shared" si="59"/>
        <v>746694.66200320213</v>
      </c>
      <c r="N532" s="2">
        <f t="shared" si="60"/>
        <v>129207300</v>
      </c>
      <c r="O532" s="19">
        <f t="shared" si="61"/>
        <v>1187801.8555796156</v>
      </c>
      <c r="P532" s="19">
        <f t="shared" si="62"/>
        <v>128766192.80642359</v>
      </c>
    </row>
    <row r="533" spans="3:16" x14ac:dyDescent="0.3">
      <c r="C533" s="2">
        <v>524</v>
      </c>
      <c r="D533" s="2">
        <v>1.8147500000000001</v>
      </c>
      <c r="E533" s="2">
        <v>1.27057</v>
      </c>
      <c r="F533" s="2">
        <v>9.4035000000000004E-3</v>
      </c>
      <c r="G533" s="2">
        <f t="shared" si="56"/>
        <v>0</v>
      </c>
      <c r="H533" s="2">
        <f t="shared" si="56"/>
        <v>0</v>
      </c>
      <c r="I533" s="2">
        <f t="shared" si="57"/>
        <v>0</v>
      </c>
      <c r="J533" s="2">
        <f t="shared" si="57"/>
        <v>0</v>
      </c>
      <c r="K533" s="2">
        <f t="shared" si="58"/>
        <v>0</v>
      </c>
      <c r="L533" s="2">
        <f t="shared" si="58"/>
        <v>0</v>
      </c>
      <c r="M533" s="19">
        <f t="shared" si="59"/>
        <v>0</v>
      </c>
      <c r="N533" s="2">
        <f t="shared" si="60"/>
        <v>137437500</v>
      </c>
      <c r="O533" s="19">
        <f t="shared" si="61"/>
        <v>1187801.8555796156</v>
      </c>
      <c r="P533" s="19">
        <f t="shared" si="62"/>
        <v>136249698.14442039</v>
      </c>
    </row>
    <row r="534" spans="3:16" x14ac:dyDescent="0.3">
      <c r="C534" s="2">
        <v>525</v>
      </c>
      <c r="D534" s="2">
        <v>1.83118</v>
      </c>
      <c r="E534" s="2">
        <v>1.25759</v>
      </c>
      <c r="F534" s="2">
        <v>8.8121999999999992E-3</v>
      </c>
      <c r="G534" s="2">
        <f t="shared" si="56"/>
        <v>0</v>
      </c>
      <c r="H534" s="2">
        <f t="shared" si="56"/>
        <v>0</v>
      </c>
      <c r="I534" s="2">
        <f t="shared" si="57"/>
        <v>0</v>
      </c>
      <c r="J534" s="2">
        <f t="shared" si="57"/>
        <v>0</v>
      </c>
      <c r="K534" s="2">
        <f t="shared" si="58"/>
        <v>0</v>
      </c>
      <c r="L534" s="2">
        <f t="shared" si="58"/>
        <v>0</v>
      </c>
      <c r="M534" s="19">
        <f t="shared" si="59"/>
        <v>0</v>
      </c>
      <c r="N534" s="2">
        <f t="shared" si="60"/>
        <v>134751900</v>
      </c>
      <c r="O534" s="19">
        <f t="shared" si="61"/>
        <v>1187801.8555796156</v>
      </c>
      <c r="P534" s="19">
        <f t="shared" si="62"/>
        <v>133564098.14442039</v>
      </c>
    </row>
    <row r="535" spans="3:16" x14ac:dyDescent="0.3">
      <c r="C535" s="2">
        <v>526</v>
      </c>
      <c r="D535" s="2">
        <v>1.6154200000000001</v>
      </c>
      <c r="E535" s="2">
        <v>1.1671199999999999</v>
      </c>
      <c r="F535" s="2">
        <v>8.9125999999999997E-3</v>
      </c>
      <c r="G535" s="2">
        <f t="shared" si="56"/>
        <v>3.4579999999999833E-2</v>
      </c>
      <c r="H535" s="2">
        <f t="shared" si="56"/>
        <v>0</v>
      </c>
      <c r="I535" s="2">
        <f t="shared" si="57"/>
        <v>0</v>
      </c>
      <c r="J535" s="2">
        <f t="shared" si="57"/>
        <v>0</v>
      </c>
      <c r="K535" s="2">
        <f t="shared" si="58"/>
        <v>0</v>
      </c>
      <c r="L535" s="2">
        <f t="shared" si="58"/>
        <v>0</v>
      </c>
      <c r="M535" s="19">
        <f t="shared" si="59"/>
        <v>1290463.8055399938</v>
      </c>
      <c r="N535" s="2">
        <f t="shared" si="60"/>
        <v>126314800</v>
      </c>
      <c r="O535" s="19">
        <f t="shared" si="61"/>
        <v>1187801.8555796156</v>
      </c>
      <c r="P535" s="19">
        <f t="shared" si="62"/>
        <v>126417461.94996038</v>
      </c>
    </row>
    <row r="536" spans="3:16" x14ac:dyDescent="0.3">
      <c r="C536" s="2">
        <v>527</v>
      </c>
      <c r="D536" s="2">
        <v>1.94286</v>
      </c>
      <c r="E536" s="2">
        <v>1.32816</v>
      </c>
      <c r="F536" s="2">
        <v>8.3514000000000001E-3</v>
      </c>
      <c r="G536" s="2">
        <f t="shared" si="56"/>
        <v>0</v>
      </c>
      <c r="H536" s="2">
        <f t="shared" si="56"/>
        <v>0</v>
      </c>
      <c r="I536" s="2">
        <f t="shared" si="57"/>
        <v>0</v>
      </c>
      <c r="J536" s="2">
        <f t="shared" si="57"/>
        <v>0</v>
      </c>
      <c r="K536" s="2">
        <f t="shared" si="58"/>
        <v>1.4860000000000047E-4</v>
      </c>
      <c r="L536" s="2">
        <f t="shared" si="58"/>
        <v>0</v>
      </c>
      <c r="M536" s="19">
        <f t="shared" si="59"/>
        <v>456245.17587860144</v>
      </c>
      <c r="N536" s="2">
        <f t="shared" si="60"/>
        <v>138670800</v>
      </c>
      <c r="O536" s="19">
        <f t="shared" si="61"/>
        <v>1187801.8555796156</v>
      </c>
      <c r="P536" s="19">
        <f t="shared" si="62"/>
        <v>137939243.320299</v>
      </c>
    </row>
    <row r="537" spans="3:16" x14ac:dyDescent="0.3">
      <c r="C537" s="2">
        <v>528</v>
      </c>
      <c r="D537" s="2">
        <v>1.8649199999999999</v>
      </c>
      <c r="E537" s="2">
        <v>1.2624500000000001</v>
      </c>
      <c r="F537" s="2">
        <v>9.5805000000000005E-3</v>
      </c>
      <c r="G537" s="2">
        <f t="shared" si="56"/>
        <v>0</v>
      </c>
      <c r="H537" s="2">
        <f t="shared" si="56"/>
        <v>0</v>
      </c>
      <c r="I537" s="2">
        <f t="shared" si="57"/>
        <v>0</v>
      </c>
      <c r="J537" s="2">
        <f t="shared" si="57"/>
        <v>0</v>
      </c>
      <c r="K537" s="2">
        <f t="shared" si="58"/>
        <v>0</v>
      </c>
      <c r="L537" s="2">
        <f t="shared" si="58"/>
        <v>0</v>
      </c>
      <c r="M537" s="19">
        <f t="shared" si="59"/>
        <v>0</v>
      </c>
      <c r="N537" s="2">
        <f t="shared" si="60"/>
        <v>138742900</v>
      </c>
      <c r="O537" s="19">
        <f t="shared" si="61"/>
        <v>1187801.8555796156</v>
      </c>
      <c r="P537" s="19">
        <f t="shared" si="62"/>
        <v>137555098.14442039</v>
      </c>
    </row>
    <row r="538" spans="3:16" x14ac:dyDescent="0.3">
      <c r="C538" s="2">
        <v>529</v>
      </c>
      <c r="D538" s="2">
        <v>1.95566</v>
      </c>
      <c r="E538" s="2">
        <v>1.47899</v>
      </c>
      <c r="F538" s="2">
        <v>8.6078999999999999E-3</v>
      </c>
      <c r="G538" s="2">
        <f t="shared" si="56"/>
        <v>0</v>
      </c>
      <c r="H538" s="2">
        <f t="shared" si="56"/>
        <v>0</v>
      </c>
      <c r="I538" s="2">
        <f t="shared" si="57"/>
        <v>0</v>
      </c>
      <c r="J538" s="2">
        <f t="shared" si="57"/>
        <v>0</v>
      </c>
      <c r="K538" s="2">
        <f t="shared" si="58"/>
        <v>0</v>
      </c>
      <c r="L538" s="2">
        <f t="shared" si="58"/>
        <v>0</v>
      </c>
      <c r="M538" s="19">
        <f t="shared" si="59"/>
        <v>0</v>
      </c>
      <c r="N538" s="2">
        <f t="shared" si="60"/>
        <v>147494300</v>
      </c>
      <c r="O538" s="19">
        <f t="shared" si="61"/>
        <v>1187801.8555796156</v>
      </c>
      <c r="P538" s="19">
        <f t="shared" si="62"/>
        <v>146306498.14442039</v>
      </c>
    </row>
    <row r="539" spans="3:16" x14ac:dyDescent="0.3">
      <c r="C539" s="2">
        <v>530</v>
      </c>
      <c r="D539" s="2">
        <v>1.8766499999999999</v>
      </c>
      <c r="E539" s="2">
        <v>1.3248500000000001</v>
      </c>
      <c r="F539" s="2">
        <v>1.0106E-2</v>
      </c>
      <c r="G539" s="2">
        <f t="shared" si="56"/>
        <v>0</v>
      </c>
      <c r="H539" s="2">
        <f t="shared" si="56"/>
        <v>0</v>
      </c>
      <c r="I539" s="2">
        <f t="shared" si="57"/>
        <v>0</v>
      </c>
      <c r="J539" s="2">
        <f t="shared" si="57"/>
        <v>0</v>
      </c>
      <c r="K539" s="2">
        <f t="shared" si="58"/>
        <v>0</v>
      </c>
      <c r="L539" s="2">
        <f t="shared" si="58"/>
        <v>0</v>
      </c>
      <c r="M539" s="19">
        <f t="shared" si="59"/>
        <v>0</v>
      </c>
      <c r="N539" s="2">
        <f t="shared" si="60"/>
        <v>144199500</v>
      </c>
      <c r="O539" s="19">
        <f t="shared" si="61"/>
        <v>1187801.8555796156</v>
      </c>
      <c r="P539" s="19">
        <f t="shared" si="62"/>
        <v>143011698.14442039</v>
      </c>
    </row>
    <row r="540" spans="3:16" x14ac:dyDescent="0.3">
      <c r="C540" s="2">
        <v>531</v>
      </c>
      <c r="D540" s="2">
        <v>1.5030699999999999</v>
      </c>
      <c r="E540" s="2">
        <v>1.10303</v>
      </c>
      <c r="F540" s="2">
        <v>8.2292000000000008E-3</v>
      </c>
      <c r="G540" s="2">
        <f t="shared" si="56"/>
        <v>0.14693000000000001</v>
      </c>
      <c r="H540" s="2">
        <f t="shared" si="56"/>
        <v>4.6930000000000138E-2</v>
      </c>
      <c r="I540" s="2">
        <f t="shared" si="57"/>
        <v>4.6969999999999956E-2</v>
      </c>
      <c r="J540" s="2">
        <f t="shared" si="57"/>
        <v>0</v>
      </c>
      <c r="K540" s="2">
        <f t="shared" si="58"/>
        <v>2.7079999999999986E-4</v>
      </c>
      <c r="L540" s="2">
        <f t="shared" si="58"/>
        <v>0</v>
      </c>
      <c r="M540" s="19">
        <f t="shared" si="59"/>
        <v>7350306.7607108038</v>
      </c>
      <c r="N540" s="2">
        <f t="shared" si="60"/>
        <v>118129700</v>
      </c>
      <c r="O540" s="19">
        <f t="shared" si="61"/>
        <v>1187801.8555796156</v>
      </c>
      <c r="P540" s="19">
        <f t="shared" si="62"/>
        <v>124292204.90513119</v>
      </c>
    </row>
    <row r="541" spans="3:16" x14ac:dyDescent="0.3">
      <c r="C541" s="2">
        <v>532</v>
      </c>
      <c r="D541" s="2">
        <v>1.7825200000000001</v>
      </c>
      <c r="E541" s="2">
        <v>1.3699600000000001</v>
      </c>
      <c r="F541" s="2">
        <v>8.0353000000000004E-3</v>
      </c>
      <c r="G541" s="2">
        <f t="shared" si="56"/>
        <v>0</v>
      </c>
      <c r="H541" s="2">
        <f t="shared" si="56"/>
        <v>0</v>
      </c>
      <c r="I541" s="2">
        <f t="shared" si="57"/>
        <v>0</v>
      </c>
      <c r="J541" s="2">
        <f t="shared" si="57"/>
        <v>0</v>
      </c>
      <c r="K541" s="2">
        <f t="shared" si="58"/>
        <v>4.6470000000000018E-4</v>
      </c>
      <c r="L541" s="2">
        <f t="shared" si="58"/>
        <v>0</v>
      </c>
      <c r="M541" s="19">
        <f t="shared" si="59"/>
        <v>1426764.0190497006</v>
      </c>
      <c r="N541" s="2">
        <f t="shared" si="60"/>
        <v>136289600</v>
      </c>
      <c r="O541" s="19">
        <f t="shared" si="61"/>
        <v>1187801.8555796156</v>
      </c>
      <c r="P541" s="19">
        <f t="shared" si="62"/>
        <v>136528562.16347009</v>
      </c>
    </row>
    <row r="542" spans="3:16" x14ac:dyDescent="0.3">
      <c r="C542" s="2">
        <v>533</v>
      </c>
      <c r="D542" s="2">
        <v>1.73106</v>
      </c>
      <c r="E542" s="2">
        <v>1.31324</v>
      </c>
      <c r="F542" s="2">
        <v>8.4966999999999994E-3</v>
      </c>
      <c r="G542" s="2">
        <f t="shared" si="56"/>
        <v>0</v>
      </c>
      <c r="H542" s="2">
        <f t="shared" si="56"/>
        <v>0</v>
      </c>
      <c r="I542" s="2">
        <f t="shared" si="57"/>
        <v>0</v>
      </c>
      <c r="J542" s="2">
        <f t="shared" si="57"/>
        <v>0</v>
      </c>
      <c r="K542" s="2">
        <f t="shared" si="58"/>
        <v>3.3000000000012186E-6</v>
      </c>
      <c r="L542" s="2">
        <f t="shared" si="58"/>
        <v>0</v>
      </c>
      <c r="M542" s="19">
        <f t="shared" si="59"/>
        <v>10131.958818303741</v>
      </c>
      <c r="N542" s="2">
        <f t="shared" si="60"/>
        <v>134270000</v>
      </c>
      <c r="O542" s="19">
        <f t="shared" si="61"/>
        <v>1187801.8555796156</v>
      </c>
      <c r="P542" s="19">
        <f t="shared" si="62"/>
        <v>133092330.1032387</v>
      </c>
    </row>
    <row r="543" spans="3:16" x14ac:dyDescent="0.3">
      <c r="C543" s="2">
        <v>534</v>
      </c>
      <c r="D543" s="2">
        <v>1.3862000000000001</v>
      </c>
      <c r="E543" s="2">
        <v>1.06464</v>
      </c>
      <c r="F543" s="2">
        <v>8.6970999999999993E-3</v>
      </c>
      <c r="G543" s="2">
        <f t="shared" si="56"/>
        <v>0.26379999999999981</v>
      </c>
      <c r="H543" s="2">
        <f t="shared" si="56"/>
        <v>0.16379999999999995</v>
      </c>
      <c r="I543" s="2">
        <f t="shared" si="57"/>
        <v>8.535999999999988E-2</v>
      </c>
      <c r="J543" s="2">
        <f t="shared" si="57"/>
        <v>3.5360000000000058E-2</v>
      </c>
      <c r="K543" s="2">
        <f t="shared" si="58"/>
        <v>0</v>
      </c>
      <c r="L543" s="2">
        <f t="shared" si="58"/>
        <v>0</v>
      </c>
      <c r="M543" s="19">
        <f t="shared" si="59"/>
        <v>13459474.782039993</v>
      </c>
      <c r="N543" s="2">
        <f t="shared" si="60"/>
        <v>115744400</v>
      </c>
      <c r="O543" s="19">
        <f t="shared" si="61"/>
        <v>1187801.8555796156</v>
      </c>
      <c r="P543" s="19">
        <f t="shared" si="62"/>
        <v>128016072.92646039</v>
      </c>
    </row>
    <row r="544" spans="3:16" x14ac:dyDescent="0.3">
      <c r="C544" s="2">
        <v>535</v>
      </c>
      <c r="D544" s="2">
        <v>1.88463</v>
      </c>
      <c r="E544" s="2">
        <v>1.4174500000000001</v>
      </c>
      <c r="F544" s="2">
        <v>1.0217E-2</v>
      </c>
      <c r="G544" s="2">
        <f t="shared" si="56"/>
        <v>0</v>
      </c>
      <c r="H544" s="2">
        <f t="shared" si="56"/>
        <v>0</v>
      </c>
      <c r="I544" s="2">
        <f t="shared" si="57"/>
        <v>0</v>
      </c>
      <c r="J544" s="2">
        <f t="shared" si="57"/>
        <v>0</v>
      </c>
      <c r="K544" s="2">
        <f t="shared" si="58"/>
        <v>0</v>
      </c>
      <c r="L544" s="2">
        <f t="shared" si="58"/>
        <v>0</v>
      </c>
      <c r="M544" s="19">
        <f t="shared" si="59"/>
        <v>0</v>
      </c>
      <c r="N544" s="2">
        <f t="shared" si="60"/>
        <v>149433100</v>
      </c>
      <c r="O544" s="19">
        <f t="shared" si="61"/>
        <v>1187801.8555796156</v>
      </c>
      <c r="P544" s="19">
        <f t="shared" si="62"/>
        <v>148245298.14442039</v>
      </c>
    </row>
    <row r="545" spans="3:16" x14ac:dyDescent="0.3">
      <c r="C545" s="2">
        <v>536</v>
      </c>
      <c r="D545" s="2">
        <v>1.9298500000000001</v>
      </c>
      <c r="E545" s="2">
        <v>1.42181</v>
      </c>
      <c r="F545" s="2">
        <v>9.2925999999999998E-3</v>
      </c>
      <c r="G545" s="2">
        <f t="shared" si="56"/>
        <v>0</v>
      </c>
      <c r="H545" s="2">
        <f t="shared" si="56"/>
        <v>0</v>
      </c>
      <c r="I545" s="2">
        <f t="shared" si="57"/>
        <v>0</v>
      </c>
      <c r="J545" s="2">
        <f t="shared" si="57"/>
        <v>0</v>
      </c>
      <c r="K545" s="2">
        <f t="shared" si="58"/>
        <v>0</v>
      </c>
      <c r="L545" s="2">
        <f t="shared" si="58"/>
        <v>0</v>
      </c>
      <c r="M545" s="19">
        <f t="shared" si="59"/>
        <v>0</v>
      </c>
      <c r="N545" s="2">
        <f t="shared" si="60"/>
        <v>146857900</v>
      </c>
      <c r="O545" s="19">
        <f t="shared" si="61"/>
        <v>1187801.8555796156</v>
      </c>
      <c r="P545" s="19">
        <f t="shared" si="62"/>
        <v>145670098.14442039</v>
      </c>
    </row>
    <row r="546" spans="3:16" x14ac:dyDescent="0.3">
      <c r="C546" s="2">
        <v>537</v>
      </c>
      <c r="D546" s="2">
        <v>1.5897600000000001</v>
      </c>
      <c r="E546" s="2">
        <v>1.2271399999999999</v>
      </c>
      <c r="F546" s="2">
        <v>8.9271999999999997E-3</v>
      </c>
      <c r="G546" s="2">
        <f t="shared" si="56"/>
        <v>6.0239999999999849E-2</v>
      </c>
      <c r="H546" s="2">
        <f t="shared" si="56"/>
        <v>0</v>
      </c>
      <c r="I546" s="2">
        <f t="shared" si="57"/>
        <v>0</v>
      </c>
      <c r="J546" s="2">
        <f t="shared" si="57"/>
        <v>0</v>
      </c>
      <c r="K546" s="2">
        <f t="shared" si="58"/>
        <v>0</v>
      </c>
      <c r="L546" s="2">
        <f t="shared" si="58"/>
        <v>0</v>
      </c>
      <c r="M546" s="19">
        <f t="shared" si="59"/>
        <v>2248049.1511199945</v>
      </c>
      <c r="N546" s="2">
        <f t="shared" si="60"/>
        <v>128861000</v>
      </c>
      <c r="O546" s="19">
        <f t="shared" si="61"/>
        <v>1187801.8555796156</v>
      </c>
      <c r="P546" s="19">
        <f t="shared" si="62"/>
        <v>129921247.29554038</v>
      </c>
    </row>
    <row r="547" spans="3:16" x14ac:dyDescent="0.3">
      <c r="C547" s="2">
        <v>538</v>
      </c>
      <c r="D547" s="2">
        <v>1.76759</v>
      </c>
      <c r="E547" s="2">
        <v>1.2392099999999999</v>
      </c>
      <c r="F547" s="2">
        <v>8.7717000000000003E-3</v>
      </c>
      <c r="G547" s="2">
        <f t="shared" si="56"/>
        <v>0</v>
      </c>
      <c r="H547" s="2">
        <f t="shared" si="56"/>
        <v>0</v>
      </c>
      <c r="I547" s="2">
        <f t="shared" si="57"/>
        <v>0</v>
      </c>
      <c r="J547" s="2">
        <f t="shared" si="57"/>
        <v>0</v>
      </c>
      <c r="K547" s="2">
        <f t="shared" si="58"/>
        <v>0</v>
      </c>
      <c r="L547" s="2">
        <f t="shared" si="58"/>
        <v>0</v>
      </c>
      <c r="M547" s="19">
        <f t="shared" si="59"/>
        <v>0</v>
      </c>
      <c r="N547" s="2">
        <f t="shared" si="60"/>
        <v>132399100</v>
      </c>
      <c r="O547" s="19">
        <f t="shared" si="61"/>
        <v>1187801.8555796156</v>
      </c>
      <c r="P547" s="19">
        <f t="shared" si="62"/>
        <v>131211298.14442039</v>
      </c>
    </row>
    <row r="548" spans="3:16" x14ac:dyDescent="0.3">
      <c r="C548" s="2">
        <v>539</v>
      </c>
      <c r="D548" s="2">
        <v>1.65219</v>
      </c>
      <c r="E548" s="2">
        <v>1.18248</v>
      </c>
      <c r="F548" s="2">
        <v>9.3872000000000001E-3</v>
      </c>
      <c r="G548" s="2">
        <f t="shared" si="56"/>
        <v>0</v>
      </c>
      <c r="H548" s="2">
        <f t="shared" si="56"/>
        <v>0</v>
      </c>
      <c r="I548" s="2">
        <f t="shared" si="57"/>
        <v>0</v>
      </c>
      <c r="J548" s="2">
        <f t="shared" si="57"/>
        <v>0</v>
      </c>
      <c r="K548" s="2">
        <f t="shared" si="58"/>
        <v>0</v>
      </c>
      <c r="L548" s="2">
        <f t="shared" si="58"/>
        <v>0</v>
      </c>
      <c r="M548" s="19">
        <f t="shared" si="59"/>
        <v>0</v>
      </c>
      <c r="N548" s="2">
        <f t="shared" si="60"/>
        <v>129716600</v>
      </c>
      <c r="O548" s="19">
        <f t="shared" si="61"/>
        <v>1187801.8555796156</v>
      </c>
      <c r="P548" s="19">
        <f t="shared" si="62"/>
        <v>128528798.14442039</v>
      </c>
    </row>
    <row r="549" spans="3:16" x14ac:dyDescent="0.3">
      <c r="C549" s="2">
        <v>540</v>
      </c>
      <c r="D549" s="2">
        <v>1.7472700000000001</v>
      </c>
      <c r="E549" s="2">
        <v>1.4493100000000001</v>
      </c>
      <c r="F549" s="2">
        <v>8.9642000000000003E-3</v>
      </c>
      <c r="G549" s="2">
        <f t="shared" si="56"/>
        <v>0</v>
      </c>
      <c r="H549" s="2">
        <f t="shared" si="56"/>
        <v>0</v>
      </c>
      <c r="I549" s="2">
        <f t="shared" si="57"/>
        <v>0</v>
      </c>
      <c r="J549" s="2">
        <f t="shared" si="57"/>
        <v>0</v>
      </c>
      <c r="K549" s="2">
        <f t="shared" si="58"/>
        <v>0</v>
      </c>
      <c r="L549" s="2">
        <f t="shared" si="58"/>
        <v>0</v>
      </c>
      <c r="M549" s="19">
        <f t="shared" si="59"/>
        <v>0</v>
      </c>
      <c r="N549" s="2">
        <f t="shared" si="60"/>
        <v>143267700</v>
      </c>
      <c r="O549" s="19">
        <f t="shared" si="61"/>
        <v>1187801.8555796156</v>
      </c>
      <c r="P549" s="19">
        <f t="shared" si="62"/>
        <v>142079898.14442039</v>
      </c>
    </row>
    <row r="550" spans="3:16" x14ac:dyDescent="0.3">
      <c r="C550" s="2">
        <v>541</v>
      </c>
      <c r="D550" s="2">
        <v>1.7267699999999999</v>
      </c>
      <c r="E550" s="2">
        <v>1.22245</v>
      </c>
      <c r="F550" s="2">
        <v>9.5160999999999996E-3</v>
      </c>
      <c r="G550" s="2">
        <f t="shared" si="56"/>
        <v>0</v>
      </c>
      <c r="H550" s="2">
        <f t="shared" si="56"/>
        <v>0</v>
      </c>
      <c r="I550" s="2">
        <f t="shared" si="57"/>
        <v>0</v>
      </c>
      <c r="J550" s="2">
        <f t="shared" si="57"/>
        <v>0</v>
      </c>
      <c r="K550" s="2">
        <f t="shared" si="58"/>
        <v>0</v>
      </c>
      <c r="L550" s="2">
        <f t="shared" si="58"/>
        <v>0</v>
      </c>
      <c r="M550" s="19">
        <f t="shared" si="59"/>
        <v>0</v>
      </c>
      <c r="N550" s="2">
        <f t="shared" si="60"/>
        <v>133722300</v>
      </c>
      <c r="O550" s="19">
        <f t="shared" si="61"/>
        <v>1187801.8555796156</v>
      </c>
      <c r="P550" s="19">
        <f t="shared" si="62"/>
        <v>132534498.14442039</v>
      </c>
    </row>
    <row r="551" spans="3:16" x14ac:dyDescent="0.3">
      <c r="C551" s="2">
        <v>542</v>
      </c>
      <c r="D551" s="2">
        <v>1.80105</v>
      </c>
      <c r="E551" s="2">
        <v>1.29057</v>
      </c>
      <c r="F551" s="2">
        <v>9.2622999999999994E-3</v>
      </c>
      <c r="G551" s="2">
        <f t="shared" si="56"/>
        <v>0</v>
      </c>
      <c r="H551" s="2">
        <f t="shared" si="56"/>
        <v>0</v>
      </c>
      <c r="I551" s="2">
        <f t="shared" si="57"/>
        <v>0</v>
      </c>
      <c r="J551" s="2">
        <f t="shared" si="57"/>
        <v>0</v>
      </c>
      <c r="K551" s="2">
        <f t="shared" si="58"/>
        <v>0</v>
      </c>
      <c r="L551" s="2">
        <f t="shared" si="58"/>
        <v>0</v>
      </c>
      <c r="M551" s="19">
        <f t="shared" si="59"/>
        <v>0</v>
      </c>
      <c r="N551" s="2">
        <f t="shared" si="60"/>
        <v>137598700</v>
      </c>
      <c r="O551" s="19">
        <f t="shared" si="61"/>
        <v>1187801.8555796156</v>
      </c>
      <c r="P551" s="19">
        <f t="shared" si="62"/>
        <v>136410898.14442039</v>
      </c>
    </row>
    <row r="552" spans="3:16" x14ac:dyDescent="0.3">
      <c r="C552" s="2">
        <v>543</v>
      </c>
      <c r="D552" s="2">
        <v>1.6322000000000001</v>
      </c>
      <c r="E552" s="2">
        <v>1.25823</v>
      </c>
      <c r="F552" s="2">
        <v>8.8535000000000003E-3</v>
      </c>
      <c r="G552" s="2">
        <f t="shared" si="56"/>
        <v>1.7799999999999816E-2</v>
      </c>
      <c r="H552" s="2">
        <f t="shared" si="56"/>
        <v>0</v>
      </c>
      <c r="I552" s="2">
        <f t="shared" si="57"/>
        <v>0</v>
      </c>
      <c r="J552" s="2">
        <f t="shared" si="57"/>
        <v>0</v>
      </c>
      <c r="K552" s="2">
        <f t="shared" si="58"/>
        <v>0</v>
      </c>
      <c r="L552" s="2">
        <f t="shared" si="58"/>
        <v>0</v>
      </c>
      <c r="M552" s="19">
        <f t="shared" si="59"/>
        <v>664264.19139999314</v>
      </c>
      <c r="N552" s="2">
        <f t="shared" si="60"/>
        <v>130969500</v>
      </c>
      <c r="O552" s="19">
        <f t="shared" si="61"/>
        <v>1187801.8555796156</v>
      </c>
      <c r="P552" s="19">
        <f t="shared" si="62"/>
        <v>130445962.33582038</v>
      </c>
    </row>
    <row r="553" spans="3:16" x14ac:dyDescent="0.3">
      <c r="C553" s="2">
        <v>544</v>
      </c>
      <c r="D553" s="2">
        <v>1.5848199999999999</v>
      </c>
      <c r="E553" s="2">
        <v>1.2240800000000001</v>
      </c>
      <c r="F553" s="2">
        <v>8.5485999999999999E-3</v>
      </c>
      <c r="G553" s="2">
        <f t="shared" si="56"/>
        <v>6.5180000000000016E-2</v>
      </c>
      <c r="H553" s="2">
        <f t="shared" si="56"/>
        <v>0</v>
      </c>
      <c r="I553" s="2">
        <f t="shared" si="57"/>
        <v>0</v>
      </c>
      <c r="J553" s="2">
        <f t="shared" si="57"/>
        <v>0</v>
      </c>
      <c r="K553" s="2">
        <f t="shared" si="58"/>
        <v>0</v>
      </c>
      <c r="L553" s="2">
        <f t="shared" si="58"/>
        <v>0</v>
      </c>
      <c r="M553" s="19">
        <f t="shared" si="59"/>
        <v>2432401.1233400004</v>
      </c>
      <c r="N553" s="2">
        <f t="shared" si="60"/>
        <v>127094800</v>
      </c>
      <c r="O553" s="19">
        <f t="shared" si="61"/>
        <v>1187801.8555796156</v>
      </c>
      <c r="P553" s="19">
        <f t="shared" si="62"/>
        <v>128339399.26776038</v>
      </c>
    </row>
    <row r="554" spans="3:16" x14ac:dyDescent="0.3">
      <c r="C554" s="2">
        <v>545</v>
      </c>
      <c r="D554" s="2">
        <v>1.5952999999999999</v>
      </c>
      <c r="E554" s="2">
        <v>1.18086</v>
      </c>
      <c r="F554" s="2">
        <v>8.6358000000000008E-3</v>
      </c>
      <c r="G554" s="2">
        <f t="shared" si="56"/>
        <v>5.4699999999999971E-2</v>
      </c>
      <c r="H554" s="2">
        <f t="shared" si="56"/>
        <v>0</v>
      </c>
      <c r="I554" s="2">
        <f t="shared" si="57"/>
        <v>0</v>
      </c>
      <c r="J554" s="2">
        <f t="shared" si="57"/>
        <v>0</v>
      </c>
      <c r="K554" s="2">
        <f t="shared" si="58"/>
        <v>0</v>
      </c>
      <c r="L554" s="2">
        <f t="shared" si="58"/>
        <v>0</v>
      </c>
      <c r="M554" s="19">
        <f t="shared" si="59"/>
        <v>2041306.2510999988</v>
      </c>
      <c r="N554" s="2">
        <f t="shared" si="60"/>
        <v>125492200</v>
      </c>
      <c r="O554" s="19">
        <f t="shared" si="61"/>
        <v>1187801.8555796156</v>
      </c>
      <c r="P554" s="19">
        <f t="shared" si="62"/>
        <v>126345704.39552039</v>
      </c>
    </row>
    <row r="555" spans="3:16" x14ac:dyDescent="0.3">
      <c r="C555" s="2">
        <v>546</v>
      </c>
      <c r="D555" s="2">
        <v>1.88994</v>
      </c>
      <c r="E555" s="2">
        <v>1.4849600000000001</v>
      </c>
      <c r="F555" s="2">
        <v>1.0267E-2</v>
      </c>
      <c r="G555" s="2">
        <f t="shared" si="56"/>
        <v>0</v>
      </c>
      <c r="H555" s="2">
        <f t="shared" si="56"/>
        <v>0</v>
      </c>
      <c r="I555" s="2">
        <f t="shared" si="57"/>
        <v>0</v>
      </c>
      <c r="J555" s="2">
        <f t="shared" si="57"/>
        <v>0</v>
      </c>
      <c r="K555" s="2">
        <f t="shared" si="58"/>
        <v>0</v>
      </c>
      <c r="L555" s="2">
        <f t="shared" si="58"/>
        <v>0</v>
      </c>
      <c r="M555" s="19">
        <f t="shared" si="59"/>
        <v>0</v>
      </c>
      <c r="N555" s="2">
        <f t="shared" si="60"/>
        <v>153114800</v>
      </c>
      <c r="O555" s="19">
        <f t="shared" si="61"/>
        <v>1187801.8555796156</v>
      </c>
      <c r="P555" s="19">
        <f t="shared" si="62"/>
        <v>151926998.14442039</v>
      </c>
    </row>
    <row r="556" spans="3:16" x14ac:dyDescent="0.3">
      <c r="C556" s="2">
        <v>547</v>
      </c>
      <c r="D556" s="2">
        <v>1.5909</v>
      </c>
      <c r="E556" s="2">
        <v>1.18658</v>
      </c>
      <c r="F556" s="2">
        <v>8.4714999999999999E-3</v>
      </c>
      <c r="G556" s="2">
        <f t="shared" si="56"/>
        <v>5.909999999999993E-2</v>
      </c>
      <c r="H556" s="2">
        <f t="shared" si="56"/>
        <v>0</v>
      </c>
      <c r="I556" s="2">
        <f t="shared" si="57"/>
        <v>0</v>
      </c>
      <c r="J556" s="2">
        <f t="shared" si="57"/>
        <v>0</v>
      </c>
      <c r="K556" s="2">
        <f t="shared" si="58"/>
        <v>2.8500000000000747E-5</v>
      </c>
      <c r="L556" s="2">
        <f t="shared" si="58"/>
        <v>0</v>
      </c>
      <c r="M556" s="19">
        <f t="shared" si="59"/>
        <v>2293009.6690034997</v>
      </c>
      <c r="N556" s="2">
        <f t="shared" si="60"/>
        <v>125033000</v>
      </c>
      <c r="O556" s="19">
        <f t="shared" si="61"/>
        <v>1187801.8555796156</v>
      </c>
      <c r="P556" s="19">
        <f t="shared" si="62"/>
        <v>126138207.81342389</v>
      </c>
    </row>
    <row r="557" spans="3:16" x14ac:dyDescent="0.3">
      <c r="C557" s="2">
        <v>548</v>
      </c>
      <c r="D557" s="2">
        <v>1.5737099999999999</v>
      </c>
      <c r="E557" s="2">
        <v>1.23116</v>
      </c>
      <c r="F557" s="2">
        <v>8.9037000000000005E-3</v>
      </c>
      <c r="G557" s="2">
        <f t="shared" si="56"/>
        <v>7.6289999999999969E-2</v>
      </c>
      <c r="H557" s="2">
        <f t="shared" si="56"/>
        <v>0</v>
      </c>
      <c r="I557" s="2">
        <f t="shared" si="57"/>
        <v>0</v>
      </c>
      <c r="J557" s="2">
        <f t="shared" si="57"/>
        <v>0</v>
      </c>
      <c r="K557" s="2">
        <f t="shared" si="58"/>
        <v>0</v>
      </c>
      <c r="L557" s="2">
        <f t="shared" si="58"/>
        <v>0</v>
      </c>
      <c r="M557" s="19">
        <f t="shared" si="59"/>
        <v>2847006.4697699989</v>
      </c>
      <c r="N557" s="2">
        <f t="shared" si="60"/>
        <v>128647000</v>
      </c>
      <c r="O557" s="19">
        <f t="shared" si="61"/>
        <v>1187801.8555796156</v>
      </c>
      <c r="P557" s="19">
        <f t="shared" si="62"/>
        <v>130306204.61419038</v>
      </c>
    </row>
    <row r="558" spans="3:16" x14ac:dyDescent="0.3">
      <c r="C558" s="2">
        <v>549</v>
      </c>
      <c r="D558" s="2">
        <v>1.5681799999999999</v>
      </c>
      <c r="E558" s="2">
        <v>1.1535500000000001</v>
      </c>
      <c r="F558" s="2">
        <v>7.7673000000000004E-3</v>
      </c>
      <c r="G558" s="2">
        <f t="shared" si="56"/>
        <v>8.1820000000000004E-2</v>
      </c>
      <c r="H558" s="2">
        <f t="shared" si="56"/>
        <v>0</v>
      </c>
      <c r="I558" s="2">
        <f t="shared" si="57"/>
        <v>0</v>
      </c>
      <c r="J558" s="2">
        <f t="shared" si="57"/>
        <v>0</v>
      </c>
      <c r="K558" s="2">
        <f t="shared" si="58"/>
        <v>7.3270000000000019E-4</v>
      </c>
      <c r="L558" s="2">
        <f t="shared" si="58"/>
        <v>2.3269999999999975E-4</v>
      </c>
      <c r="M558" s="19">
        <f t="shared" si="59"/>
        <v>5316115.8616819009</v>
      </c>
      <c r="N558" s="2">
        <f t="shared" si="60"/>
        <v>120110300</v>
      </c>
      <c r="O558" s="19">
        <f t="shared" si="61"/>
        <v>1187801.8555796156</v>
      </c>
      <c r="P558" s="19">
        <f t="shared" si="62"/>
        <v>124238614.00610229</v>
      </c>
    </row>
    <row r="559" spans="3:16" x14ac:dyDescent="0.3">
      <c r="C559" s="2">
        <v>550</v>
      </c>
      <c r="D559" s="2">
        <v>1.54989</v>
      </c>
      <c r="E559" s="2">
        <v>1.1851</v>
      </c>
      <c r="F559" s="2">
        <v>8.7813000000000006E-3</v>
      </c>
      <c r="G559" s="2">
        <f t="shared" si="56"/>
        <v>0.10010999999999992</v>
      </c>
      <c r="H559" s="2">
        <f t="shared" si="56"/>
        <v>1.100000000000545E-4</v>
      </c>
      <c r="I559" s="2">
        <f t="shared" si="57"/>
        <v>0</v>
      </c>
      <c r="J559" s="2">
        <f t="shared" si="57"/>
        <v>0</v>
      </c>
      <c r="K559" s="2">
        <f t="shared" si="58"/>
        <v>0</v>
      </c>
      <c r="L559" s="2">
        <f t="shared" si="58"/>
        <v>0</v>
      </c>
      <c r="M559" s="19">
        <f t="shared" si="59"/>
        <v>3738353.9042099984</v>
      </c>
      <c r="N559" s="2">
        <f t="shared" si="60"/>
        <v>125378000</v>
      </c>
      <c r="O559" s="19">
        <f t="shared" si="61"/>
        <v>1187801.8555796156</v>
      </c>
      <c r="P559" s="19">
        <f t="shared" si="62"/>
        <v>127928552.04863039</v>
      </c>
    </row>
    <row r="560" spans="3:16" x14ac:dyDescent="0.3">
      <c r="C560" s="2">
        <v>551</v>
      </c>
      <c r="D560" s="2">
        <v>1.8970100000000001</v>
      </c>
      <c r="E560" s="2">
        <v>1.2373400000000001</v>
      </c>
      <c r="F560" s="2">
        <v>9.0063999999999995E-3</v>
      </c>
      <c r="G560" s="2">
        <f t="shared" si="56"/>
        <v>0</v>
      </c>
      <c r="H560" s="2">
        <f t="shared" si="56"/>
        <v>0</v>
      </c>
      <c r="I560" s="2">
        <f t="shared" si="57"/>
        <v>0</v>
      </c>
      <c r="J560" s="2">
        <f t="shared" si="57"/>
        <v>0</v>
      </c>
      <c r="K560" s="2">
        <f t="shared" si="58"/>
        <v>0</v>
      </c>
      <c r="L560" s="2">
        <f t="shared" si="58"/>
        <v>0</v>
      </c>
      <c r="M560" s="19">
        <f t="shared" si="59"/>
        <v>0</v>
      </c>
      <c r="N560" s="2">
        <f t="shared" si="60"/>
        <v>135832800</v>
      </c>
      <c r="O560" s="19">
        <f t="shared" si="61"/>
        <v>1187801.8555796156</v>
      </c>
      <c r="P560" s="19">
        <f t="shared" si="62"/>
        <v>134644998.14442039</v>
      </c>
    </row>
    <row r="561" spans="3:16" x14ac:dyDescent="0.3">
      <c r="C561" s="2">
        <v>552</v>
      </c>
      <c r="D561" s="2">
        <v>1.6952799999999999</v>
      </c>
      <c r="E561" s="2">
        <v>1.32846</v>
      </c>
      <c r="F561" s="2">
        <v>9.3649000000000007E-3</v>
      </c>
      <c r="G561" s="2">
        <f t="shared" si="56"/>
        <v>0</v>
      </c>
      <c r="H561" s="2">
        <f t="shared" si="56"/>
        <v>0</v>
      </c>
      <c r="I561" s="2">
        <f t="shared" si="57"/>
        <v>0</v>
      </c>
      <c r="J561" s="2">
        <f t="shared" si="57"/>
        <v>0</v>
      </c>
      <c r="K561" s="2">
        <f t="shared" si="58"/>
        <v>0</v>
      </c>
      <c r="L561" s="2">
        <f t="shared" si="58"/>
        <v>0</v>
      </c>
      <c r="M561" s="19">
        <f t="shared" si="59"/>
        <v>0</v>
      </c>
      <c r="N561" s="2">
        <f t="shared" si="60"/>
        <v>137788200</v>
      </c>
      <c r="O561" s="19">
        <f t="shared" si="61"/>
        <v>1187801.8555796156</v>
      </c>
      <c r="P561" s="19">
        <f t="shared" si="62"/>
        <v>136600398.14442039</v>
      </c>
    </row>
    <row r="562" spans="3:16" x14ac:dyDescent="0.3">
      <c r="C562" s="2">
        <v>553</v>
      </c>
      <c r="D562" s="2">
        <v>1.38408</v>
      </c>
      <c r="E562" s="2">
        <v>0.98534999999999995</v>
      </c>
      <c r="F562" s="2">
        <v>7.9819000000000001E-3</v>
      </c>
      <c r="G562" s="2">
        <f t="shared" si="56"/>
        <v>0.26591999999999993</v>
      </c>
      <c r="H562" s="2">
        <f t="shared" si="56"/>
        <v>0.16592000000000007</v>
      </c>
      <c r="I562" s="2">
        <f t="shared" si="57"/>
        <v>0.16464999999999996</v>
      </c>
      <c r="J562" s="2">
        <f t="shared" si="57"/>
        <v>0.11465000000000014</v>
      </c>
      <c r="K562" s="2">
        <f t="shared" si="58"/>
        <v>5.181000000000005E-4</v>
      </c>
      <c r="L562" s="2">
        <f t="shared" si="58"/>
        <v>1.810000000000006E-5</v>
      </c>
      <c r="M562" s="19">
        <f t="shared" si="59"/>
        <v>15177131.8780757</v>
      </c>
      <c r="N562" s="2">
        <f t="shared" si="60"/>
        <v>108876700</v>
      </c>
      <c r="O562" s="19">
        <f t="shared" si="61"/>
        <v>1187801.8555796156</v>
      </c>
      <c r="P562" s="19">
        <f t="shared" si="62"/>
        <v>122866030.02249609</v>
      </c>
    </row>
    <row r="563" spans="3:16" x14ac:dyDescent="0.3">
      <c r="C563" s="2">
        <v>554</v>
      </c>
      <c r="D563" s="2">
        <v>1.5927500000000001</v>
      </c>
      <c r="E563" s="2">
        <v>1.2087300000000001</v>
      </c>
      <c r="F563" s="2">
        <v>8.4881999999999996E-3</v>
      </c>
      <c r="G563" s="2">
        <f t="shared" si="56"/>
        <v>5.7249999999999801E-2</v>
      </c>
      <c r="H563" s="2">
        <f t="shared" si="56"/>
        <v>0</v>
      </c>
      <c r="I563" s="2">
        <f t="shared" si="57"/>
        <v>0</v>
      </c>
      <c r="J563" s="2">
        <f t="shared" si="57"/>
        <v>0</v>
      </c>
      <c r="K563" s="2">
        <f t="shared" si="58"/>
        <v>1.1800000000001046E-5</v>
      </c>
      <c r="L563" s="2">
        <f t="shared" si="58"/>
        <v>0</v>
      </c>
      <c r="M563" s="19">
        <f t="shared" si="59"/>
        <v>2172697.1227517962</v>
      </c>
      <c r="N563" s="2">
        <f t="shared" si="60"/>
        <v>126244300.00000001</v>
      </c>
      <c r="O563" s="19">
        <f t="shared" si="61"/>
        <v>1187801.8555796156</v>
      </c>
      <c r="P563" s="19">
        <f t="shared" si="62"/>
        <v>127229195.2671722</v>
      </c>
    </row>
    <row r="564" spans="3:16" x14ac:dyDescent="0.3">
      <c r="C564" s="2">
        <v>555</v>
      </c>
      <c r="D564" s="2">
        <v>1.8516900000000001</v>
      </c>
      <c r="E564" s="2">
        <v>1.3664000000000001</v>
      </c>
      <c r="F564" s="2">
        <v>9.1666999999999998E-3</v>
      </c>
      <c r="G564" s="2">
        <f t="shared" si="56"/>
        <v>0</v>
      </c>
      <c r="H564" s="2">
        <f t="shared" si="56"/>
        <v>0</v>
      </c>
      <c r="I564" s="2">
        <f t="shared" si="57"/>
        <v>0</v>
      </c>
      <c r="J564" s="2">
        <f t="shared" si="57"/>
        <v>0</v>
      </c>
      <c r="K564" s="2">
        <f t="shared" si="58"/>
        <v>0</v>
      </c>
      <c r="L564" s="2">
        <f t="shared" si="58"/>
        <v>0</v>
      </c>
      <c r="M564" s="19">
        <f t="shared" si="59"/>
        <v>0</v>
      </c>
      <c r="N564" s="2">
        <f t="shared" si="60"/>
        <v>142020600</v>
      </c>
      <c r="O564" s="19">
        <f t="shared" si="61"/>
        <v>1187801.8555796156</v>
      </c>
      <c r="P564" s="19">
        <f t="shared" si="62"/>
        <v>140832798.14442039</v>
      </c>
    </row>
    <row r="565" spans="3:16" x14ac:dyDescent="0.3">
      <c r="C565" s="2">
        <v>556</v>
      </c>
      <c r="D565" s="2">
        <v>1.95574</v>
      </c>
      <c r="E565" s="2">
        <v>1.47411</v>
      </c>
      <c r="F565" s="2">
        <v>9.2508999999999994E-3</v>
      </c>
      <c r="G565" s="2">
        <f t="shared" si="56"/>
        <v>0</v>
      </c>
      <c r="H565" s="2">
        <f t="shared" si="56"/>
        <v>0</v>
      </c>
      <c r="I565" s="2">
        <f t="shared" si="57"/>
        <v>0</v>
      </c>
      <c r="J565" s="2">
        <f t="shared" si="57"/>
        <v>0</v>
      </c>
      <c r="K565" s="2">
        <f t="shared" si="58"/>
        <v>0</v>
      </c>
      <c r="L565" s="2">
        <f t="shared" si="58"/>
        <v>0</v>
      </c>
      <c r="M565" s="19">
        <f t="shared" si="59"/>
        <v>0</v>
      </c>
      <c r="N565" s="2">
        <f t="shared" si="60"/>
        <v>149823900</v>
      </c>
      <c r="O565" s="19">
        <f t="shared" si="61"/>
        <v>1187801.8555796156</v>
      </c>
      <c r="P565" s="19">
        <f t="shared" si="62"/>
        <v>148636098.14442039</v>
      </c>
    </row>
    <row r="566" spans="3:16" x14ac:dyDescent="0.3">
      <c r="C566" s="2">
        <v>557</v>
      </c>
      <c r="D566" s="2">
        <v>1.9658199999999999</v>
      </c>
      <c r="E566" s="2">
        <v>1.36764</v>
      </c>
      <c r="F566" s="2">
        <v>9.3323999999999994E-3</v>
      </c>
      <c r="G566" s="2">
        <f t="shared" si="56"/>
        <v>0</v>
      </c>
      <c r="H566" s="2">
        <f t="shared" si="56"/>
        <v>0</v>
      </c>
      <c r="I566" s="2">
        <f t="shared" si="57"/>
        <v>0</v>
      </c>
      <c r="J566" s="2">
        <f t="shared" si="57"/>
        <v>0</v>
      </c>
      <c r="K566" s="2">
        <f t="shared" si="58"/>
        <v>0</v>
      </c>
      <c r="L566" s="2">
        <f t="shared" si="58"/>
        <v>0</v>
      </c>
      <c r="M566" s="19">
        <f t="shared" si="59"/>
        <v>0</v>
      </c>
      <c r="N566" s="2">
        <f t="shared" si="60"/>
        <v>145028000</v>
      </c>
      <c r="O566" s="19">
        <f t="shared" si="61"/>
        <v>1187801.8555796156</v>
      </c>
      <c r="P566" s="19">
        <f t="shared" si="62"/>
        <v>143840198.14442039</v>
      </c>
    </row>
    <row r="567" spans="3:16" x14ac:dyDescent="0.3">
      <c r="C567" s="2">
        <v>558</v>
      </c>
      <c r="D567" s="2">
        <v>1.6262799999999999</v>
      </c>
      <c r="E567" s="2">
        <v>1.19235</v>
      </c>
      <c r="F567" s="2">
        <v>1.0204E-2</v>
      </c>
      <c r="G567" s="2">
        <f t="shared" si="56"/>
        <v>2.3719999999999963E-2</v>
      </c>
      <c r="H567" s="2">
        <f t="shared" si="56"/>
        <v>0</v>
      </c>
      <c r="I567" s="2">
        <f t="shared" si="57"/>
        <v>0</v>
      </c>
      <c r="J567" s="2">
        <f t="shared" si="57"/>
        <v>0</v>
      </c>
      <c r="K567" s="2">
        <f t="shared" si="58"/>
        <v>0</v>
      </c>
      <c r="L567" s="2">
        <f t="shared" si="58"/>
        <v>0</v>
      </c>
      <c r="M567" s="19">
        <f t="shared" si="59"/>
        <v>885188.01235999865</v>
      </c>
      <c r="N567" s="2">
        <f t="shared" si="60"/>
        <v>132959100</v>
      </c>
      <c r="O567" s="19">
        <f t="shared" si="61"/>
        <v>1187801.8555796156</v>
      </c>
      <c r="P567" s="19">
        <f t="shared" si="62"/>
        <v>132656486.15678038</v>
      </c>
    </row>
    <row r="568" spans="3:16" x14ac:dyDescent="0.3">
      <c r="C568" s="2">
        <v>559</v>
      </c>
      <c r="D568" s="2">
        <v>1.7774000000000001</v>
      </c>
      <c r="E568" s="2">
        <v>1.26651</v>
      </c>
      <c r="F568" s="2">
        <v>9.1728999999999995E-3</v>
      </c>
      <c r="G568" s="2">
        <f t="shared" si="56"/>
        <v>0</v>
      </c>
      <c r="H568" s="2">
        <f t="shared" si="56"/>
        <v>0</v>
      </c>
      <c r="I568" s="2">
        <f t="shared" si="57"/>
        <v>0</v>
      </c>
      <c r="J568" s="2">
        <f t="shared" si="57"/>
        <v>0</v>
      </c>
      <c r="K568" s="2">
        <f t="shared" si="58"/>
        <v>0</v>
      </c>
      <c r="L568" s="2">
        <f t="shared" si="58"/>
        <v>0</v>
      </c>
      <c r="M568" s="19">
        <f t="shared" si="59"/>
        <v>0</v>
      </c>
      <c r="N568" s="2">
        <f t="shared" si="60"/>
        <v>135565100</v>
      </c>
      <c r="O568" s="19">
        <f t="shared" si="61"/>
        <v>1187801.8555796156</v>
      </c>
      <c r="P568" s="19">
        <f t="shared" si="62"/>
        <v>134377298.14442039</v>
      </c>
    </row>
    <row r="569" spans="3:16" x14ac:dyDescent="0.3">
      <c r="C569" s="2">
        <v>560</v>
      </c>
      <c r="D569" s="2">
        <v>1.6175999999999999</v>
      </c>
      <c r="E569" s="2">
        <v>1.3154300000000001</v>
      </c>
      <c r="F569" s="2">
        <v>8.8111999999999999E-3</v>
      </c>
      <c r="G569" s="2">
        <f t="shared" si="56"/>
        <v>3.2399999999999984E-2</v>
      </c>
      <c r="H569" s="2">
        <f t="shared" si="56"/>
        <v>0</v>
      </c>
      <c r="I569" s="2">
        <f t="shared" si="57"/>
        <v>0</v>
      </c>
      <c r="J569" s="2">
        <f t="shared" si="57"/>
        <v>0</v>
      </c>
      <c r="K569" s="2">
        <f t="shared" si="58"/>
        <v>0</v>
      </c>
      <c r="L569" s="2">
        <f t="shared" si="58"/>
        <v>0</v>
      </c>
      <c r="M569" s="19">
        <f t="shared" si="59"/>
        <v>1209110.1011999995</v>
      </c>
      <c r="N569" s="2">
        <f t="shared" si="60"/>
        <v>133368300</v>
      </c>
      <c r="O569" s="19">
        <f t="shared" si="61"/>
        <v>1187801.8555796156</v>
      </c>
      <c r="P569" s="19">
        <f t="shared" si="62"/>
        <v>133389608.24562037</v>
      </c>
    </row>
    <row r="570" spans="3:16" x14ac:dyDescent="0.3">
      <c r="C570" s="2">
        <v>561</v>
      </c>
      <c r="D570" s="2">
        <v>1.4634100000000001</v>
      </c>
      <c r="E570" s="2">
        <v>1.1020099999999999</v>
      </c>
      <c r="F570" s="2">
        <v>7.5671000000000002E-3</v>
      </c>
      <c r="G570" s="2">
        <f t="shared" si="56"/>
        <v>0.18658999999999981</v>
      </c>
      <c r="H570" s="2">
        <f t="shared" si="56"/>
        <v>8.6589999999999945E-2</v>
      </c>
      <c r="I570" s="2">
        <f t="shared" si="57"/>
        <v>4.7989999999999977E-2</v>
      </c>
      <c r="J570" s="2">
        <f t="shared" si="57"/>
        <v>0</v>
      </c>
      <c r="K570" s="2">
        <f t="shared" si="58"/>
        <v>9.329000000000004E-4</v>
      </c>
      <c r="L570" s="2">
        <f t="shared" si="58"/>
        <v>4.3289999999999995E-4</v>
      </c>
      <c r="M570" s="19">
        <f t="shared" si="59"/>
        <v>11762887.669721292</v>
      </c>
      <c r="N570" s="2">
        <f t="shared" si="60"/>
        <v>114637100</v>
      </c>
      <c r="O570" s="19">
        <f t="shared" si="61"/>
        <v>1187801.8555796156</v>
      </c>
      <c r="P570" s="19">
        <f t="shared" si="62"/>
        <v>125212185.81414168</v>
      </c>
    </row>
    <row r="571" spans="3:16" x14ac:dyDescent="0.3">
      <c r="C571" s="2">
        <v>562</v>
      </c>
      <c r="D571" s="2">
        <v>1.5665800000000001</v>
      </c>
      <c r="E571" s="2">
        <v>1.1294599999999999</v>
      </c>
      <c r="F571" s="2">
        <v>9.6010999999999996E-3</v>
      </c>
      <c r="G571" s="2">
        <f t="shared" si="56"/>
        <v>8.3419999999999828E-2</v>
      </c>
      <c r="H571" s="2">
        <f t="shared" si="56"/>
        <v>0</v>
      </c>
      <c r="I571" s="2">
        <f t="shared" si="57"/>
        <v>2.0540000000000003E-2</v>
      </c>
      <c r="J571" s="2">
        <f t="shared" si="57"/>
        <v>0</v>
      </c>
      <c r="K571" s="2">
        <f t="shared" si="58"/>
        <v>0</v>
      </c>
      <c r="L571" s="2">
        <f t="shared" si="58"/>
        <v>0</v>
      </c>
      <c r="M571" s="19">
        <f t="shared" si="59"/>
        <v>3113087.1975999936</v>
      </c>
      <c r="N571" s="2">
        <f t="shared" si="60"/>
        <v>126209000</v>
      </c>
      <c r="O571" s="19">
        <f t="shared" si="61"/>
        <v>1187801.8555796156</v>
      </c>
      <c r="P571" s="19">
        <f t="shared" si="62"/>
        <v>128134285.34202038</v>
      </c>
    </row>
    <row r="572" spans="3:16" x14ac:dyDescent="0.3">
      <c r="C572" s="2">
        <v>563</v>
      </c>
      <c r="D572" s="2">
        <v>1.48167</v>
      </c>
      <c r="E572" s="2">
        <v>1.1447700000000001</v>
      </c>
      <c r="F572" s="2">
        <v>9.1143999999999999E-3</v>
      </c>
      <c r="G572" s="2">
        <f t="shared" si="56"/>
        <v>0.16832999999999987</v>
      </c>
      <c r="H572" s="2">
        <f t="shared" si="56"/>
        <v>6.8330000000000002E-2</v>
      </c>
      <c r="I572" s="2">
        <f t="shared" si="57"/>
        <v>5.2299999999998459E-3</v>
      </c>
      <c r="J572" s="2">
        <f t="shared" si="57"/>
        <v>0</v>
      </c>
      <c r="K572" s="2">
        <f t="shared" si="58"/>
        <v>0</v>
      </c>
      <c r="L572" s="2">
        <f t="shared" si="58"/>
        <v>0</v>
      </c>
      <c r="M572" s="19">
        <f t="shared" si="59"/>
        <v>7789756.7365599945</v>
      </c>
      <c r="N572" s="2">
        <f t="shared" si="60"/>
        <v>123329500</v>
      </c>
      <c r="O572" s="19">
        <f t="shared" si="61"/>
        <v>1187801.8555796156</v>
      </c>
      <c r="P572" s="19">
        <f t="shared" si="62"/>
        <v>129931454.88098037</v>
      </c>
    </row>
    <row r="573" spans="3:16" x14ac:dyDescent="0.3">
      <c r="C573" s="2">
        <v>564</v>
      </c>
      <c r="D573" s="2">
        <v>1.9570700000000001</v>
      </c>
      <c r="E573" s="2">
        <v>1.3911</v>
      </c>
      <c r="F573" s="2">
        <v>1.0220999999999999E-2</v>
      </c>
      <c r="G573" s="2">
        <f t="shared" si="56"/>
        <v>0</v>
      </c>
      <c r="H573" s="2">
        <f t="shared" si="56"/>
        <v>0</v>
      </c>
      <c r="I573" s="2">
        <f t="shared" si="57"/>
        <v>0</v>
      </c>
      <c r="J573" s="2">
        <f t="shared" si="57"/>
        <v>0</v>
      </c>
      <c r="K573" s="2">
        <f t="shared" si="58"/>
        <v>0</v>
      </c>
      <c r="L573" s="2">
        <f t="shared" si="58"/>
        <v>0</v>
      </c>
      <c r="M573" s="19">
        <f t="shared" si="59"/>
        <v>0</v>
      </c>
      <c r="N573" s="2">
        <f t="shared" si="60"/>
        <v>149580400</v>
      </c>
      <c r="O573" s="19">
        <f t="shared" si="61"/>
        <v>1187801.8555796156</v>
      </c>
      <c r="P573" s="19">
        <f t="shared" si="62"/>
        <v>148392598.14442039</v>
      </c>
    </row>
    <row r="574" spans="3:16" x14ac:dyDescent="0.3">
      <c r="C574" s="2">
        <v>565</v>
      </c>
      <c r="D574" s="2">
        <v>1.9284699999999999</v>
      </c>
      <c r="E574" s="2">
        <v>1.45096</v>
      </c>
      <c r="F574" s="2">
        <v>9.3626999999999998E-3</v>
      </c>
      <c r="G574" s="2">
        <f t="shared" si="56"/>
        <v>0</v>
      </c>
      <c r="H574" s="2">
        <f t="shared" si="56"/>
        <v>0</v>
      </c>
      <c r="I574" s="2">
        <f t="shared" si="57"/>
        <v>0</v>
      </c>
      <c r="J574" s="2">
        <f t="shared" si="57"/>
        <v>0</v>
      </c>
      <c r="K574" s="2">
        <f t="shared" si="58"/>
        <v>0</v>
      </c>
      <c r="L574" s="2">
        <f t="shared" si="58"/>
        <v>0</v>
      </c>
      <c r="M574" s="19">
        <f t="shared" si="59"/>
        <v>0</v>
      </c>
      <c r="N574" s="2">
        <f t="shared" si="60"/>
        <v>148568200</v>
      </c>
      <c r="O574" s="19">
        <f t="shared" si="61"/>
        <v>1187801.8555796156</v>
      </c>
      <c r="P574" s="19">
        <f t="shared" si="62"/>
        <v>147380398.14442039</v>
      </c>
    </row>
    <row r="575" spans="3:16" x14ac:dyDescent="0.3">
      <c r="C575" s="2">
        <v>566</v>
      </c>
      <c r="D575" s="2">
        <v>1.89072</v>
      </c>
      <c r="E575" s="2">
        <v>1.36476</v>
      </c>
      <c r="F575" s="2">
        <v>1.0744999999999999E-2</v>
      </c>
      <c r="G575" s="2">
        <f t="shared" si="56"/>
        <v>0</v>
      </c>
      <c r="H575" s="2">
        <f t="shared" si="56"/>
        <v>0</v>
      </c>
      <c r="I575" s="2">
        <f t="shared" si="57"/>
        <v>0</v>
      </c>
      <c r="J575" s="2">
        <f t="shared" si="57"/>
        <v>0</v>
      </c>
      <c r="K575" s="2">
        <f t="shared" si="58"/>
        <v>0</v>
      </c>
      <c r="L575" s="2">
        <f t="shared" si="58"/>
        <v>0</v>
      </c>
      <c r="M575" s="19">
        <f t="shared" si="59"/>
        <v>0</v>
      </c>
      <c r="N575" s="2">
        <f t="shared" si="60"/>
        <v>149032400</v>
      </c>
      <c r="O575" s="19">
        <f t="shared" si="61"/>
        <v>1187801.8555796156</v>
      </c>
      <c r="P575" s="19">
        <f t="shared" si="62"/>
        <v>147844598.14442039</v>
      </c>
    </row>
    <row r="576" spans="3:16" x14ac:dyDescent="0.3">
      <c r="C576" s="2">
        <v>567</v>
      </c>
      <c r="D576" s="2">
        <v>1.77783</v>
      </c>
      <c r="E576" s="2">
        <v>1.2736400000000001</v>
      </c>
      <c r="F576" s="2">
        <v>9.0624999999999994E-3</v>
      </c>
      <c r="G576" s="2">
        <f t="shared" si="56"/>
        <v>0</v>
      </c>
      <c r="H576" s="2">
        <f t="shared" si="56"/>
        <v>0</v>
      </c>
      <c r="I576" s="2">
        <f t="shared" si="57"/>
        <v>0</v>
      </c>
      <c r="J576" s="2">
        <f t="shared" si="57"/>
        <v>0</v>
      </c>
      <c r="K576" s="2">
        <f t="shared" si="58"/>
        <v>0</v>
      </c>
      <c r="L576" s="2">
        <f t="shared" si="58"/>
        <v>0</v>
      </c>
      <c r="M576" s="19">
        <f t="shared" si="59"/>
        <v>0</v>
      </c>
      <c r="N576" s="2">
        <f t="shared" si="60"/>
        <v>135488600</v>
      </c>
      <c r="O576" s="19">
        <f t="shared" si="61"/>
        <v>1187801.8555796156</v>
      </c>
      <c r="P576" s="19">
        <f t="shared" si="62"/>
        <v>134300798.14442039</v>
      </c>
    </row>
    <row r="577" spans="3:16" x14ac:dyDescent="0.3">
      <c r="C577" s="2">
        <v>568</v>
      </c>
      <c r="D577" s="2">
        <v>1.6870099999999999</v>
      </c>
      <c r="E577" s="2">
        <v>1.2603200000000001</v>
      </c>
      <c r="F577" s="2">
        <v>8.1551999999999996E-3</v>
      </c>
      <c r="G577" s="2">
        <f t="shared" si="56"/>
        <v>0</v>
      </c>
      <c r="H577" s="2">
        <f t="shared" si="56"/>
        <v>0</v>
      </c>
      <c r="I577" s="2">
        <f t="shared" si="57"/>
        <v>0</v>
      </c>
      <c r="J577" s="2">
        <f t="shared" si="57"/>
        <v>0</v>
      </c>
      <c r="K577" s="2">
        <f t="shared" si="58"/>
        <v>3.4480000000000101E-4</v>
      </c>
      <c r="L577" s="2">
        <f t="shared" si="58"/>
        <v>0</v>
      </c>
      <c r="M577" s="19">
        <f t="shared" si="59"/>
        <v>1058636.1819848032</v>
      </c>
      <c r="N577" s="2">
        <f t="shared" si="60"/>
        <v>129377000</v>
      </c>
      <c r="O577" s="19">
        <f t="shared" si="61"/>
        <v>1187801.8555796156</v>
      </c>
      <c r="P577" s="19">
        <f t="shared" si="62"/>
        <v>129247834.32640518</v>
      </c>
    </row>
    <row r="578" spans="3:16" x14ac:dyDescent="0.3">
      <c r="C578" s="2">
        <v>569</v>
      </c>
      <c r="D578" s="2">
        <v>1.6484300000000001</v>
      </c>
      <c r="E578" s="2">
        <v>1.2176199999999999</v>
      </c>
      <c r="F578" s="2">
        <v>9.0612000000000002E-3</v>
      </c>
      <c r="G578" s="2">
        <f t="shared" si="56"/>
        <v>1.5699999999998493E-3</v>
      </c>
      <c r="H578" s="2">
        <f t="shared" si="56"/>
        <v>0</v>
      </c>
      <c r="I578" s="2">
        <f t="shared" si="57"/>
        <v>0</v>
      </c>
      <c r="J578" s="2">
        <f t="shared" si="57"/>
        <v>0</v>
      </c>
      <c r="K578" s="2">
        <f t="shared" si="58"/>
        <v>0</v>
      </c>
      <c r="L578" s="2">
        <f t="shared" si="58"/>
        <v>0</v>
      </c>
      <c r="M578" s="19">
        <f t="shared" si="59"/>
        <v>58589.594409994374</v>
      </c>
      <c r="N578" s="2">
        <f t="shared" si="60"/>
        <v>130094400</v>
      </c>
      <c r="O578" s="19">
        <f t="shared" si="61"/>
        <v>1187801.8555796156</v>
      </c>
      <c r="P578" s="19">
        <f t="shared" si="62"/>
        <v>128965187.73883037</v>
      </c>
    </row>
    <row r="579" spans="3:16" x14ac:dyDescent="0.3">
      <c r="C579" s="2">
        <v>570</v>
      </c>
      <c r="D579" s="2">
        <v>1.8635699999999999</v>
      </c>
      <c r="E579" s="2">
        <v>1.3824099999999999</v>
      </c>
      <c r="F579" s="2">
        <v>9.1366999999999993E-3</v>
      </c>
      <c r="G579" s="2">
        <f t="shared" si="56"/>
        <v>0</v>
      </c>
      <c r="H579" s="2">
        <f t="shared" si="56"/>
        <v>0</v>
      </c>
      <c r="I579" s="2">
        <f t="shared" si="57"/>
        <v>0</v>
      </c>
      <c r="J579" s="2">
        <f t="shared" si="57"/>
        <v>0</v>
      </c>
      <c r="K579" s="2">
        <f t="shared" si="58"/>
        <v>0</v>
      </c>
      <c r="L579" s="2">
        <f t="shared" si="58"/>
        <v>0</v>
      </c>
      <c r="M579" s="19">
        <f t="shared" si="59"/>
        <v>0</v>
      </c>
      <c r="N579" s="2">
        <f t="shared" si="60"/>
        <v>142938700</v>
      </c>
      <c r="O579" s="19">
        <f t="shared" si="61"/>
        <v>1187801.8555796156</v>
      </c>
      <c r="P579" s="19">
        <f t="shared" si="62"/>
        <v>141750898.14442039</v>
      </c>
    </row>
    <row r="580" spans="3:16" x14ac:dyDescent="0.3">
      <c r="C580" s="2">
        <v>571</v>
      </c>
      <c r="D580" s="2">
        <v>1.3263199999999999</v>
      </c>
      <c r="E580" s="2">
        <v>1.0163</v>
      </c>
      <c r="F580" s="2">
        <v>8.3146999999999995E-3</v>
      </c>
      <c r="G580" s="2">
        <f t="shared" si="56"/>
        <v>0.32367999999999997</v>
      </c>
      <c r="H580" s="2">
        <f t="shared" si="56"/>
        <v>0.2236800000000001</v>
      </c>
      <c r="I580" s="2">
        <f t="shared" si="57"/>
        <v>0.13369999999999993</v>
      </c>
      <c r="J580" s="2">
        <f t="shared" si="57"/>
        <v>8.3700000000000108E-2</v>
      </c>
      <c r="K580" s="2">
        <f t="shared" si="58"/>
        <v>1.8530000000000109E-4</v>
      </c>
      <c r="L580" s="2">
        <f t="shared" si="58"/>
        <v>0</v>
      </c>
      <c r="M580" s="19">
        <f t="shared" si="59"/>
        <v>17584521.906880308</v>
      </c>
      <c r="N580" s="2">
        <f t="shared" si="60"/>
        <v>110600200</v>
      </c>
      <c r="O580" s="19">
        <f t="shared" si="61"/>
        <v>1187801.8555796156</v>
      </c>
      <c r="P580" s="19">
        <f t="shared" si="62"/>
        <v>126996920.05130069</v>
      </c>
    </row>
    <row r="581" spans="3:16" x14ac:dyDescent="0.3">
      <c r="C581" s="2">
        <v>572</v>
      </c>
      <c r="D581" s="2">
        <v>1.59524</v>
      </c>
      <c r="E581" s="2">
        <v>1.2569399999999999</v>
      </c>
      <c r="F581" s="2">
        <v>9.3889999999999998E-3</v>
      </c>
      <c r="G581" s="2">
        <f t="shared" si="56"/>
        <v>5.475999999999992E-2</v>
      </c>
      <c r="H581" s="2">
        <f t="shared" si="56"/>
        <v>0</v>
      </c>
      <c r="I581" s="2">
        <f t="shared" si="57"/>
        <v>0</v>
      </c>
      <c r="J581" s="2">
        <f t="shared" si="57"/>
        <v>0</v>
      </c>
      <c r="K581" s="2">
        <f t="shared" si="58"/>
        <v>0</v>
      </c>
      <c r="L581" s="2">
        <f t="shared" si="58"/>
        <v>0</v>
      </c>
      <c r="M581" s="19">
        <f t="shared" si="59"/>
        <v>2043545.343879997</v>
      </c>
      <c r="N581" s="2">
        <f t="shared" si="60"/>
        <v>132307800</v>
      </c>
      <c r="O581" s="19">
        <f t="shared" si="61"/>
        <v>1187801.8555796156</v>
      </c>
      <c r="P581" s="19">
        <f t="shared" si="62"/>
        <v>133163543.48830038</v>
      </c>
    </row>
    <row r="582" spans="3:16" x14ac:dyDescent="0.3">
      <c r="C582" s="2">
        <v>573</v>
      </c>
      <c r="D582" s="2">
        <v>1.9429099999999999</v>
      </c>
      <c r="E582" s="2">
        <v>1.49844</v>
      </c>
      <c r="F582" s="2">
        <v>9.7941999999999994E-3</v>
      </c>
      <c r="G582" s="2">
        <f t="shared" si="56"/>
        <v>0</v>
      </c>
      <c r="H582" s="2">
        <f t="shared" si="56"/>
        <v>0</v>
      </c>
      <c r="I582" s="2">
        <f t="shared" si="57"/>
        <v>0</v>
      </c>
      <c r="J582" s="2">
        <f t="shared" si="57"/>
        <v>0</v>
      </c>
      <c r="K582" s="2">
        <f t="shared" si="58"/>
        <v>0</v>
      </c>
      <c r="L582" s="2">
        <f t="shared" si="58"/>
        <v>0</v>
      </c>
      <c r="M582" s="19">
        <f t="shared" si="59"/>
        <v>0</v>
      </c>
      <c r="N582" s="2">
        <f t="shared" si="60"/>
        <v>152957000</v>
      </c>
      <c r="O582" s="19">
        <f t="shared" si="61"/>
        <v>1187801.8555796156</v>
      </c>
      <c r="P582" s="19">
        <f t="shared" si="62"/>
        <v>151769198.14442039</v>
      </c>
    </row>
    <row r="583" spans="3:16" x14ac:dyDescent="0.3">
      <c r="C583" s="2">
        <v>574</v>
      </c>
      <c r="D583" s="2">
        <v>1.6020000000000001</v>
      </c>
      <c r="E583" s="2">
        <v>1.20648</v>
      </c>
      <c r="F583" s="2">
        <v>7.5186000000000003E-3</v>
      </c>
      <c r="G583" s="2">
        <f t="shared" si="56"/>
        <v>4.7999999999999821E-2</v>
      </c>
      <c r="H583" s="2">
        <f t="shared" si="56"/>
        <v>0</v>
      </c>
      <c r="I583" s="2">
        <f t="shared" si="57"/>
        <v>0</v>
      </c>
      <c r="J583" s="2">
        <f t="shared" si="57"/>
        <v>0</v>
      </c>
      <c r="K583" s="2">
        <f t="shared" si="58"/>
        <v>9.8140000000000033E-4</v>
      </c>
      <c r="L583" s="2">
        <f t="shared" si="58"/>
        <v>4.8139999999999988E-4</v>
      </c>
      <c r="M583" s="19">
        <f t="shared" si="59"/>
        <v>4831636.2740957942</v>
      </c>
      <c r="N583" s="2">
        <f t="shared" si="60"/>
        <v>122438400</v>
      </c>
      <c r="O583" s="19">
        <f t="shared" si="61"/>
        <v>1187801.8555796156</v>
      </c>
      <c r="P583" s="19">
        <f t="shared" si="62"/>
        <v>126082234.41851617</v>
      </c>
    </row>
    <row r="584" spans="3:16" x14ac:dyDescent="0.3">
      <c r="C584" s="2">
        <v>575</v>
      </c>
      <c r="D584" s="2">
        <v>1.84036</v>
      </c>
      <c r="E584" s="2">
        <v>1.33127</v>
      </c>
      <c r="F584" s="2">
        <v>9.2939000000000008E-3</v>
      </c>
      <c r="G584" s="2">
        <f t="shared" si="56"/>
        <v>0</v>
      </c>
      <c r="H584" s="2">
        <f t="shared" si="56"/>
        <v>0</v>
      </c>
      <c r="I584" s="2">
        <f t="shared" si="57"/>
        <v>0</v>
      </c>
      <c r="J584" s="2">
        <f t="shared" si="57"/>
        <v>0</v>
      </c>
      <c r="K584" s="2">
        <f t="shared" si="58"/>
        <v>0</v>
      </c>
      <c r="L584" s="2">
        <f t="shared" si="58"/>
        <v>0</v>
      </c>
      <c r="M584" s="19">
        <f t="shared" si="59"/>
        <v>0</v>
      </c>
      <c r="N584" s="2">
        <f t="shared" si="60"/>
        <v>140546300</v>
      </c>
      <c r="O584" s="19">
        <f t="shared" si="61"/>
        <v>1187801.8555796156</v>
      </c>
      <c r="P584" s="19">
        <f t="shared" si="62"/>
        <v>139358498.14442039</v>
      </c>
    </row>
    <row r="585" spans="3:16" x14ac:dyDescent="0.3">
      <c r="C585" s="2">
        <v>576</v>
      </c>
      <c r="D585" s="2">
        <v>1.8998699999999999</v>
      </c>
      <c r="E585" s="2">
        <v>1.3878699999999999</v>
      </c>
      <c r="F585" s="2">
        <v>8.3341999999999999E-3</v>
      </c>
      <c r="G585" s="2">
        <f t="shared" si="56"/>
        <v>0</v>
      </c>
      <c r="H585" s="2">
        <f t="shared" si="56"/>
        <v>0</v>
      </c>
      <c r="I585" s="2">
        <f t="shared" si="57"/>
        <v>0</v>
      </c>
      <c r="J585" s="2">
        <f t="shared" si="57"/>
        <v>0</v>
      </c>
      <c r="K585" s="2">
        <f t="shared" si="58"/>
        <v>1.6580000000000067E-4</v>
      </c>
      <c r="L585" s="2">
        <f t="shared" si="58"/>
        <v>0</v>
      </c>
      <c r="M585" s="19">
        <f t="shared" si="59"/>
        <v>509054.17335580208</v>
      </c>
      <c r="N585" s="2">
        <f t="shared" si="60"/>
        <v>140727700</v>
      </c>
      <c r="O585" s="19">
        <f t="shared" si="61"/>
        <v>1187801.8555796156</v>
      </c>
      <c r="P585" s="19">
        <f t="shared" si="62"/>
        <v>140048952.31777617</v>
      </c>
    </row>
    <row r="586" spans="3:16" x14ac:dyDescent="0.3">
      <c r="C586" s="2">
        <v>577</v>
      </c>
      <c r="D586" s="2">
        <v>1.58761</v>
      </c>
      <c r="E586" s="2">
        <v>1.1941900000000001</v>
      </c>
      <c r="F586" s="2">
        <v>9.3025E-3</v>
      </c>
      <c r="G586" s="2">
        <f t="shared" si="56"/>
        <v>6.2389999999999946E-2</v>
      </c>
      <c r="H586" s="2">
        <f t="shared" si="56"/>
        <v>0</v>
      </c>
      <c r="I586" s="2">
        <f t="shared" si="57"/>
        <v>0</v>
      </c>
      <c r="J586" s="2">
        <f t="shared" si="57"/>
        <v>0</v>
      </c>
      <c r="K586" s="2">
        <f t="shared" si="58"/>
        <v>0</v>
      </c>
      <c r="L586" s="2">
        <f t="shared" si="58"/>
        <v>0</v>
      </c>
      <c r="M586" s="19">
        <f t="shared" si="59"/>
        <v>2328283.3090699981</v>
      </c>
      <c r="N586" s="2">
        <f t="shared" si="60"/>
        <v>128671700</v>
      </c>
      <c r="O586" s="19">
        <f t="shared" si="61"/>
        <v>1187801.8555796156</v>
      </c>
      <c r="P586" s="19">
        <f t="shared" si="62"/>
        <v>129812181.45349038</v>
      </c>
    </row>
    <row r="587" spans="3:16" x14ac:dyDescent="0.3">
      <c r="C587" s="2">
        <v>578</v>
      </c>
      <c r="D587" s="2">
        <v>1.66134</v>
      </c>
      <c r="E587" s="2">
        <v>1.2402299999999999</v>
      </c>
      <c r="F587" s="2">
        <v>9.3075999999999992E-3</v>
      </c>
      <c r="G587" s="2">
        <f t="shared" ref="G587:H650" si="63">IF($D587&lt;G$9,G$9-$D587,0)</f>
        <v>0</v>
      </c>
      <c r="H587" s="2">
        <f t="shared" si="63"/>
        <v>0</v>
      </c>
      <c r="I587" s="2">
        <f t="shared" ref="I587:J650" si="64">IF($E587&lt;I$9,I$9-$E587,0)</f>
        <v>0</v>
      </c>
      <c r="J587" s="2">
        <f t="shared" si="64"/>
        <v>0</v>
      </c>
      <c r="K587" s="2">
        <f t="shared" ref="K587:L650" si="65">IF($F587&lt;K$9,K$9-$F587,0)</f>
        <v>0</v>
      </c>
      <c r="L587" s="2">
        <f t="shared" si="65"/>
        <v>0</v>
      </c>
      <c r="M587" s="19">
        <f t="shared" ref="M587:M650" si="66">SUMPRODUCT($G$5:$L$5,G587:L587)</f>
        <v>0</v>
      </c>
      <c r="N587" s="2">
        <f t="shared" ref="N587:N650" si="67">SUMPRODUCT(D587:F587,$D$6:$F$6)</f>
        <v>132468700</v>
      </c>
      <c r="O587" s="19">
        <f t="shared" ref="O587:O650" si="68">$I$3</f>
        <v>1187801.8555796156</v>
      </c>
      <c r="P587" s="19">
        <f t="shared" ref="P587:P650" si="69">N587+M587-O587</f>
        <v>131280898.14442039</v>
      </c>
    </row>
    <row r="588" spans="3:16" x14ac:dyDescent="0.3">
      <c r="C588" s="2">
        <v>579</v>
      </c>
      <c r="D588" s="2">
        <v>1.4513799999999999</v>
      </c>
      <c r="E588" s="2">
        <v>1.10639</v>
      </c>
      <c r="F588" s="2">
        <v>9.0749000000000003E-3</v>
      </c>
      <c r="G588" s="2">
        <f t="shared" si="63"/>
        <v>0.19862000000000002</v>
      </c>
      <c r="H588" s="2">
        <f t="shared" si="63"/>
        <v>9.8620000000000152E-2</v>
      </c>
      <c r="I588" s="2">
        <f t="shared" si="64"/>
        <v>4.3609999999999927E-2</v>
      </c>
      <c r="J588" s="2">
        <f t="shared" si="64"/>
        <v>0</v>
      </c>
      <c r="K588" s="2">
        <f t="shared" si="65"/>
        <v>0</v>
      </c>
      <c r="L588" s="2">
        <f t="shared" si="65"/>
        <v>0</v>
      </c>
      <c r="M588" s="19">
        <f t="shared" si="66"/>
        <v>9588601.8793300036</v>
      </c>
      <c r="N588" s="2">
        <f t="shared" si="67"/>
        <v>120646700</v>
      </c>
      <c r="O588" s="19">
        <f t="shared" si="68"/>
        <v>1187801.8555796156</v>
      </c>
      <c r="P588" s="19">
        <f t="shared" si="69"/>
        <v>129047500.02375039</v>
      </c>
    </row>
    <row r="589" spans="3:16" x14ac:dyDescent="0.3">
      <c r="C589" s="2">
        <v>580</v>
      </c>
      <c r="D589" s="2">
        <v>1.86487</v>
      </c>
      <c r="E589" s="2">
        <v>1.28426</v>
      </c>
      <c r="F589" s="2">
        <v>1.0196E-2</v>
      </c>
      <c r="G589" s="2">
        <f t="shared" si="63"/>
        <v>0</v>
      </c>
      <c r="H589" s="2">
        <f t="shared" si="63"/>
        <v>0</v>
      </c>
      <c r="I589" s="2">
        <f t="shared" si="64"/>
        <v>0</v>
      </c>
      <c r="J589" s="2">
        <f t="shared" si="64"/>
        <v>0</v>
      </c>
      <c r="K589" s="2">
        <f t="shared" si="65"/>
        <v>0</v>
      </c>
      <c r="L589" s="2">
        <f t="shared" si="65"/>
        <v>0</v>
      </c>
      <c r="M589" s="19">
        <f t="shared" si="66"/>
        <v>0</v>
      </c>
      <c r="N589" s="2">
        <f t="shared" si="67"/>
        <v>142294400</v>
      </c>
      <c r="O589" s="19">
        <f t="shared" si="68"/>
        <v>1187801.8555796156</v>
      </c>
      <c r="P589" s="19">
        <f t="shared" si="69"/>
        <v>141106598.14442039</v>
      </c>
    </row>
    <row r="590" spans="3:16" x14ac:dyDescent="0.3">
      <c r="C590" s="2">
        <v>581</v>
      </c>
      <c r="D590" s="2">
        <v>1.45411</v>
      </c>
      <c r="E590" s="2">
        <v>1.1047</v>
      </c>
      <c r="F590" s="2">
        <v>8.6411000000000005E-3</v>
      </c>
      <c r="G590" s="2">
        <f t="shared" si="63"/>
        <v>0.1958899999999999</v>
      </c>
      <c r="H590" s="2">
        <f t="shared" si="63"/>
        <v>9.5890000000000031E-2</v>
      </c>
      <c r="I590" s="2">
        <f t="shared" si="64"/>
        <v>4.5299999999999896E-2</v>
      </c>
      <c r="J590" s="2">
        <f t="shared" si="64"/>
        <v>0</v>
      </c>
      <c r="K590" s="2">
        <f t="shared" si="65"/>
        <v>0</v>
      </c>
      <c r="L590" s="2">
        <f t="shared" si="65"/>
        <v>0</v>
      </c>
      <c r="M590" s="19">
        <f t="shared" si="66"/>
        <v>9426474.674089998</v>
      </c>
      <c r="N590" s="2">
        <f t="shared" si="67"/>
        <v>118881600</v>
      </c>
      <c r="O590" s="19">
        <f t="shared" si="68"/>
        <v>1187801.8555796156</v>
      </c>
      <c r="P590" s="19">
        <f t="shared" si="69"/>
        <v>127120272.81851038</v>
      </c>
    </row>
    <row r="591" spans="3:16" x14ac:dyDescent="0.3">
      <c r="C591" s="2">
        <v>582</v>
      </c>
      <c r="D591" s="2">
        <v>1.68693</v>
      </c>
      <c r="E591" s="2">
        <v>1.3097000000000001</v>
      </c>
      <c r="F591" s="2">
        <v>8.6938999999999992E-3</v>
      </c>
      <c r="G591" s="2">
        <f t="shared" si="63"/>
        <v>0</v>
      </c>
      <c r="H591" s="2">
        <f t="shared" si="63"/>
        <v>0</v>
      </c>
      <c r="I591" s="2">
        <f t="shared" si="64"/>
        <v>0</v>
      </c>
      <c r="J591" s="2">
        <f t="shared" si="64"/>
        <v>0</v>
      </c>
      <c r="K591" s="2">
        <f t="shared" si="65"/>
        <v>0</v>
      </c>
      <c r="L591" s="2">
        <f t="shared" si="65"/>
        <v>0</v>
      </c>
      <c r="M591" s="19">
        <f t="shared" si="66"/>
        <v>0</v>
      </c>
      <c r="N591" s="2">
        <f t="shared" si="67"/>
        <v>133999200</v>
      </c>
      <c r="O591" s="19">
        <f t="shared" si="68"/>
        <v>1187801.8555796156</v>
      </c>
      <c r="P591" s="19">
        <f t="shared" si="69"/>
        <v>132811398.14442039</v>
      </c>
    </row>
    <row r="592" spans="3:16" x14ac:dyDescent="0.3">
      <c r="C592" s="2">
        <v>583</v>
      </c>
      <c r="D592" s="2">
        <v>1.4327399999999999</v>
      </c>
      <c r="E592" s="2">
        <v>1.09449</v>
      </c>
      <c r="F592" s="2">
        <v>7.9225000000000007E-3</v>
      </c>
      <c r="G592" s="2">
        <f t="shared" si="63"/>
        <v>0.21726000000000001</v>
      </c>
      <c r="H592" s="2">
        <f t="shared" si="63"/>
        <v>0.11726000000000014</v>
      </c>
      <c r="I592" s="2">
        <f t="shared" si="64"/>
        <v>5.5509999999999948E-2</v>
      </c>
      <c r="J592" s="2">
        <f t="shared" si="64"/>
        <v>5.5100000000001259E-3</v>
      </c>
      <c r="K592" s="2">
        <f t="shared" si="65"/>
        <v>5.7749999999999989E-4</v>
      </c>
      <c r="L592" s="2">
        <f t="shared" si="65"/>
        <v>7.7499999999999444E-5</v>
      </c>
      <c r="M592" s="19">
        <f t="shared" si="66"/>
        <v>12473051.381217504</v>
      </c>
      <c r="N592" s="2">
        <f t="shared" si="67"/>
        <v>115069300</v>
      </c>
      <c r="O592" s="19">
        <f t="shared" si="68"/>
        <v>1187801.8555796156</v>
      </c>
      <c r="P592" s="19">
        <f t="shared" si="69"/>
        <v>126354549.52563789</v>
      </c>
    </row>
    <row r="593" spans="3:16" x14ac:dyDescent="0.3">
      <c r="C593" s="2">
        <v>584</v>
      </c>
      <c r="D593" s="2">
        <v>1.8563400000000001</v>
      </c>
      <c r="E593" s="2">
        <v>1.2516499999999999</v>
      </c>
      <c r="F593" s="2">
        <v>9.1523000000000004E-3</v>
      </c>
      <c r="G593" s="2">
        <f t="shared" si="63"/>
        <v>0</v>
      </c>
      <c r="H593" s="2">
        <f t="shared" si="63"/>
        <v>0</v>
      </c>
      <c r="I593" s="2">
        <f t="shared" si="64"/>
        <v>0</v>
      </c>
      <c r="J593" s="2">
        <f t="shared" si="64"/>
        <v>0</v>
      </c>
      <c r="K593" s="2">
        <f t="shared" si="65"/>
        <v>0</v>
      </c>
      <c r="L593" s="2">
        <f t="shared" si="65"/>
        <v>0</v>
      </c>
      <c r="M593" s="19">
        <f t="shared" si="66"/>
        <v>0</v>
      </c>
      <c r="N593" s="2">
        <f t="shared" si="67"/>
        <v>136318500</v>
      </c>
      <c r="O593" s="19">
        <f t="shared" si="68"/>
        <v>1187801.8555796156</v>
      </c>
      <c r="P593" s="19">
        <f t="shared" si="69"/>
        <v>135130698.14442039</v>
      </c>
    </row>
    <row r="594" spans="3:16" x14ac:dyDescent="0.3">
      <c r="C594" s="2">
        <v>585</v>
      </c>
      <c r="D594" s="2">
        <v>1.6260300000000001</v>
      </c>
      <c r="E594" s="2">
        <v>1.1368199999999999</v>
      </c>
      <c r="F594" s="2">
        <v>8.5885000000000006E-3</v>
      </c>
      <c r="G594" s="2">
        <f t="shared" si="63"/>
        <v>2.3969999999999825E-2</v>
      </c>
      <c r="H594" s="2">
        <f t="shared" si="63"/>
        <v>0</v>
      </c>
      <c r="I594" s="2">
        <f t="shared" si="64"/>
        <v>1.317999999999997E-2</v>
      </c>
      <c r="J594" s="2">
        <f t="shared" si="64"/>
        <v>0</v>
      </c>
      <c r="K594" s="2">
        <f t="shared" si="65"/>
        <v>0</v>
      </c>
      <c r="L594" s="2">
        <f t="shared" si="65"/>
        <v>0</v>
      </c>
      <c r="M594" s="19">
        <f t="shared" si="66"/>
        <v>894518.76498999342</v>
      </c>
      <c r="N594" s="2">
        <f t="shared" si="67"/>
        <v>123715600</v>
      </c>
      <c r="O594" s="19">
        <f t="shared" si="68"/>
        <v>1187801.8555796156</v>
      </c>
      <c r="P594" s="19">
        <f t="shared" si="69"/>
        <v>123422316.90941037</v>
      </c>
    </row>
    <row r="595" spans="3:16" x14ac:dyDescent="0.3">
      <c r="C595" s="2">
        <v>586</v>
      </c>
      <c r="D595" s="2">
        <v>1.4934099999999999</v>
      </c>
      <c r="E595" s="2">
        <v>1.1064799999999999</v>
      </c>
      <c r="F595" s="2">
        <v>8.5958000000000007E-3</v>
      </c>
      <c r="G595" s="2">
        <f t="shared" si="63"/>
        <v>0.15659000000000001</v>
      </c>
      <c r="H595" s="2">
        <f t="shared" si="63"/>
        <v>5.659000000000014E-2</v>
      </c>
      <c r="I595" s="2">
        <f t="shared" si="64"/>
        <v>4.3520000000000003E-2</v>
      </c>
      <c r="J595" s="2">
        <f t="shared" si="64"/>
        <v>0</v>
      </c>
      <c r="K595" s="2">
        <f t="shared" si="65"/>
        <v>0</v>
      </c>
      <c r="L595" s="2">
        <f t="shared" si="65"/>
        <v>0</v>
      </c>
      <c r="M595" s="19">
        <f t="shared" si="66"/>
        <v>7092553.1898100032</v>
      </c>
      <c r="N595" s="2">
        <f t="shared" si="67"/>
        <v>119575399.99999999</v>
      </c>
      <c r="O595" s="19">
        <f t="shared" si="68"/>
        <v>1187801.8555796156</v>
      </c>
      <c r="P595" s="19">
        <f t="shared" si="69"/>
        <v>125480151.33423038</v>
      </c>
    </row>
    <row r="596" spans="3:16" x14ac:dyDescent="0.3">
      <c r="C596" s="2">
        <v>587</v>
      </c>
      <c r="D596" s="2">
        <v>2.0497399999999999</v>
      </c>
      <c r="E596" s="2">
        <v>1.4634799999999999</v>
      </c>
      <c r="F596" s="2">
        <v>1.0048E-2</v>
      </c>
      <c r="G596" s="2">
        <f t="shared" si="63"/>
        <v>0</v>
      </c>
      <c r="H596" s="2">
        <f t="shared" si="63"/>
        <v>0</v>
      </c>
      <c r="I596" s="2">
        <f t="shared" si="64"/>
        <v>0</v>
      </c>
      <c r="J596" s="2">
        <f t="shared" si="64"/>
        <v>0</v>
      </c>
      <c r="K596" s="2">
        <f t="shared" si="65"/>
        <v>0</v>
      </c>
      <c r="L596" s="2">
        <f t="shared" si="65"/>
        <v>0</v>
      </c>
      <c r="M596" s="19">
        <f t="shared" si="66"/>
        <v>0</v>
      </c>
      <c r="N596" s="2">
        <f t="shared" si="67"/>
        <v>154360800</v>
      </c>
      <c r="O596" s="19">
        <f t="shared" si="68"/>
        <v>1187801.8555796156</v>
      </c>
      <c r="P596" s="19">
        <f t="shared" si="69"/>
        <v>153172998.14442039</v>
      </c>
    </row>
    <row r="597" spans="3:16" x14ac:dyDescent="0.3">
      <c r="C597" s="2">
        <v>588</v>
      </c>
      <c r="D597" s="2">
        <v>1.8019799999999999</v>
      </c>
      <c r="E597" s="2">
        <v>1.3574900000000001</v>
      </c>
      <c r="F597" s="2">
        <v>9.3393E-3</v>
      </c>
      <c r="G597" s="2">
        <f t="shared" si="63"/>
        <v>0</v>
      </c>
      <c r="H597" s="2">
        <f t="shared" si="63"/>
        <v>0</v>
      </c>
      <c r="I597" s="2">
        <f t="shared" si="64"/>
        <v>0</v>
      </c>
      <c r="J597" s="2">
        <f t="shared" si="64"/>
        <v>0</v>
      </c>
      <c r="K597" s="2">
        <f t="shared" si="65"/>
        <v>0</v>
      </c>
      <c r="L597" s="2">
        <f t="shared" si="65"/>
        <v>0</v>
      </c>
      <c r="M597" s="19">
        <f t="shared" si="66"/>
        <v>0</v>
      </c>
      <c r="N597" s="2">
        <f t="shared" si="67"/>
        <v>141271300</v>
      </c>
      <c r="O597" s="19">
        <f t="shared" si="68"/>
        <v>1187801.8555796156</v>
      </c>
      <c r="P597" s="19">
        <f t="shared" si="69"/>
        <v>140083498.14442039</v>
      </c>
    </row>
    <row r="598" spans="3:16" x14ac:dyDescent="0.3">
      <c r="C598" s="2">
        <v>589</v>
      </c>
      <c r="D598" s="2">
        <v>1.63584</v>
      </c>
      <c r="E598" s="2">
        <v>1.1791700000000001</v>
      </c>
      <c r="F598" s="2">
        <v>8.4603999999999999E-3</v>
      </c>
      <c r="G598" s="2">
        <f t="shared" si="63"/>
        <v>1.415999999999995E-2</v>
      </c>
      <c r="H598" s="2">
        <f t="shared" si="63"/>
        <v>0</v>
      </c>
      <c r="I598" s="2">
        <f t="shared" si="64"/>
        <v>0</v>
      </c>
      <c r="J598" s="2">
        <f t="shared" si="64"/>
        <v>0</v>
      </c>
      <c r="K598" s="2">
        <f t="shared" si="65"/>
        <v>3.9600000000000746E-5</v>
      </c>
      <c r="L598" s="2">
        <f t="shared" si="65"/>
        <v>0</v>
      </c>
      <c r="M598" s="19">
        <f t="shared" si="66"/>
        <v>650009.4018996004</v>
      </c>
      <c r="N598" s="2">
        <f t="shared" si="67"/>
        <v>125516900</v>
      </c>
      <c r="O598" s="19">
        <f t="shared" si="68"/>
        <v>1187801.8555796156</v>
      </c>
      <c r="P598" s="19">
        <f t="shared" si="69"/>
        <v>124979107.54631999</v>
      </c>
    </row>
    <row r="599" spans="3:16" x14ac:dyDescent="0.3">
      <c r="C599" s="2">
        <v>590</v>
      </c>
      <c r="D599" s="2">
        <v>1.5958600000000001</v>
      </c>
      <c r="E599" s="2">
        <v>1.1778299999999999</v>
      </c>
      <c r="F599" s="2">
        <v>9.3028999999999994E-3</v>
      </c>
      <c r="G599" s="2">
        <f t="shared" si="63"/>
        <v>5.4139999999999855E-2</v>
      </c>
      <c r="H599" s="2">
        <f t="shared" si="63"/>
        <v>0</v>
      </c>
      <c r="I599" s="2">
        <f t="shared" si="64"/>
        <v>0</v>
      </c>
      <c r="J599" s="2">
        <f t="shared" si="64"/>
        <v>0</v>
      </c>
      <c r="K599" s="2">
        <f t="shared" si="65"/>
        <v>0</v>
      </c>
      <c r="L599" s="2">
        <f t="shared" si="65"/>
        <v>0</v>
      </c>
      <c r="M599" s="19">
        <f t="shared" si="66"/>
        <v>2020408.0518199946</v>
      </c>
      <c r="N599" s="2">
        <f t="shared" si="67"/>
        <v>128020300</v>
      </c>
      <c r="O599" s="19">
        <f t="shared" si="68"/>
        <v>1187801.8555796156</v>
      </c>
      <c r="P599" s="19">
        <f t="shared" si="69"/>
        <v>128852906.19624038</v>
      </c>
    </row>
    <row r="600" spans="3:16" x14ac:dyDescent="0.3">
      <c r="C600" s="2">
        <v>591</v>
      </c>
      <c r="D600" s="2">
        <v>1.56263</v>
      </c>
      <c r="E600" s="2">
        <v>1.0847899999999999</v>
      </c>
      <c r="F600" s="2">
        <v>1.0312999999999999E-2</v>
      </c>
      <c r="G600" s="2">
        <f t="shared" si="63"/>
        <v>8.7369999999999948E-2</v>
      </c>
      <c r="H600" s="2">
        <f t="shared" si="63"/>
        <v>0</v>
      </c>
      <c r="I600" s="2">
        <f t="shared" si="64"/>
        <v>6.520999999999999E-2</v>
      </c>
      <c r="J600" s="2">
        <f t="shared" si="64"/>
        <v>1.5210000000000168E-2</v>
      </c>
      <c r="K600" s="2">
        <f t="shared" si="65"/>
        <v>0</v>
      </c>
      <c r="L600" s="2">
        <f t="shared" si="65"/>
        <v>0</v>
      </c>
      <c r="M600" s="19">
        <f t="shared" si="66"/>
        <v>3260499.998699998</v>
      </c>
      <c r="N600" s="2">
        <f t="shared" si="67"/>
        <v>126744100</v>
      </c>
      <c r="O600" s="19">
        <f t="shared" si="68"/>
        <v>1187801.8555796156</v>
      </c>
      <c r="P600" s="19">
        <f t="shared" si="69"/>
        <v>128816798.14312038</v>
      </c>
    </row>
    <row r="601" spans="3:16" x14ac:dyDescent="0.3">
      <c r="C601" s="2">
        <v>592</v>
      </c>
      <c r="D601" s="2">
        <v>1.5688299999999999</v>
      </c>
      <c r="E601" s="2">
        <v>1.0924499999999999</v>
      </c>
      <c r="F601" s="2">
        <v>9.1301999999999998E-3</v>
      </c>
      <c r="G601" s="2">
        <f t="shared" si="63"/>
        <v>8.1169999999999964E-2</v>
      </c>
      <c r="H601" s="2">
        <f t="shared" si="63"/>
        <v>0</v>
      </c>
      <c r="I601" s="2">
        <f t="shared" si="64"/>
        <v>5.754999999999999E-2</v>
      </c>
      <c r="J601" s="2">
        <f t="shared" si="64"/>
        <v>7.5500000000001677E-3</v>
      </c>
      <c r="K601" s="2">
        <f t="shared" si="65"/>
        <v>0</v>
      </c>
      <c r="L601" s="2">
        <f t="shared" si="65"/>
        <v>0</v>
      </c>
      <c r="M601" s="19">
        <f t="shared" si="66"/>
        <v>3029125.4771599988</v>
      </c>
      <c r="N601" s="2">
        <f t="shared" si="67"/>
        <v>122519900</v>
      </c>
      <c r="O601" s="19">
        <f t="shared" si="68"/>
        <v>1187801.8555796156</v>
      </c>
      <c r="P601" s="19">
        <f t="shared" si="69"/>
        <v>124361223.62158038</v>
      </c>
    </row>
    <row r="602" spans="3:16" x14ac:dyDescent="0.3">
      <c r="C602" s="2">
        <v>593</v>
      </c>
      <c r="D602" s="2">
        <v>1.54087</v>
      </c>
      <c r="E602" s="2">
        <v>1.1720900000000001</v>
      </c>
      <c r="F602" s="2">
        <v>9.1602999999999997E-3</v>
      </c>
      <c r="G602" s="2">
        <f t="shared" si="63"/>
        <v>0.10912999999999995</v>
      </c>
      <c r="H602" s="2">
        <f t="shared" si="63"/>
        <v>9.1300000000000825E-3</v>
      </c>
      <c r="I602" s="2">
        <f t="shared" si="64"/>
        <v>0</v>
      </c>
      <c r="J602" s="2">
        <f t="shared" si="64"/>
        <v>0</v>
      </c>
      <c r="K602" s="2">
        <f t="shared" si="65"/>
        <v>0</v>
      </c>
      <c r="L602" s="2">
        <f t="shared" si="65"/>
        <v>0</v>
      </c>
      <c r="M602" s="19">
        <f t="shared" si="66"/>
        <v>4274027.44943</v>
      </c>
      <c r="N602" s="2">
        <f t="shared" si="67"/>
        <v>126063100</v>
      </c>
      <c r="O602" s="19">
        <f t="shared" si="68"/>
        <v>1187801.8555796156</v>
      </c>
      <c r="P602" s="19">
        <f t="shared" si="69"/>
        <v>129149325.59385039</v>
      </c>
    </row>
    <row r="603" spans="3:16" x14ac:dyDescent="0.3">
      <c r="C603" s="2">
        <v>594</v>
      </c>
      <c r="D603" s="2">
        <v>1.76661</v>
      </c>
      <c r="E603" s="2">
        <v>1.3686700000000001</v>
      </c>
      <c r="F603" s="2">
        <v>9.3744999999999992E-3</v>
      </c>
      <c r="G603" s="2">
        <f t="shared" si="63"/>
        <v>0</v>
      </c>
      <c r="H603" s="2">
        <f t="shared" si="63"/>
        <v>0</v>
      </c>
      <c r="I603" s="2">
        <f t="shared" si="64"/>
        <v>0</v>
      </c>
      <c r="J603" s="2">
        <f t="shared" si="64"/>
        <v>0</v>
      </c>
      <c r="K603" s="2">
        <f t="shared" si="65"/>
        <v>0</v>
      </c>
      <c r="L603" s="2">
        <f t="shared" si="65"/>
        <v>0</v>
      </c>
      <c r="M603" s="19">
        <f t="shared" si="66"/>
        <v>0</v>
      </c>
      <c r="N603" s="2">
        <f t="shared" si="67"/>
        <v>141263700</v>
      </c>
      <c r="O603" s="19">
        <f t="shared" si="68"/>
        <v>1187801.8555796156</v>
      </c>
      <c r="P603" s="19">
        <f t="shared" si="69"/>
        <v>140075898.14442039</v>
      </c>
    </row>
    <row r="604" spans="3:16" x14ac:dyDescent="0.3">
      <c r="C604" s="2">
        <v>595</v>
      </c>
      <c r="D604" s="2">
        <v>1.6731199999999999</v>
      </c>
      <c r="E604" s="2">
        <v>1.38815</v>
      </c>
      <c r="F604" s="2">
        <v>8.3917999999999996E-3</v>
      </c>
      <c r="G604" s="2">
        <f t="shared" si="63"/>
        <v>0</v>
      </c>
      <c r="H604" s="2">
        <f t="shared" si="63"/>
        <v>0</v>
      </c>
      <c r="I604" s="2">
        <f t="shared" si="64"/>
        <v>0</v>
      </c>
      <c r="J604" s="2">
        <f t="shared" si="64"/>
        <v>0</v>
      </c>
      <c r="K604" s="2">
        <f t="shared" si="65"/>
        <v>1.08200000000001E-4</v>
      </c>
      <c r="L604" s="2">
        <f t="shared" si="65"/>
        <v>0</v>
      </c>
      <c r="M604" s="19">
        <f t="shared" si="66"/>
        <v>332205.43761820305</v>
      </c>
      <c r="N604" s="2">
        <f t="shared" si="67"/>
        <v>136437100</v>
      </c>
      <c r="O604" s="19">
        <f t="shared" si="68"/>
        <v>1187801.8555796156</v>
      </c>
      <c r="P604" s="19">
        <f t="shared" si="69"/>
        <v>135581503.58203858</v>
      </c>
    </row>
    <row r="605" spans="3:16" x14ac:dyDescent="0.3">
      <c r="C605" s="2">
        <v>596</v>
      </c>
      <c r="D605" s="2">
        <v>1.5865499999999999</v>
      </c>
      <c r="E605" s="2">
        <v>1.14289</v>
      </c>
      <c r="F605" s="2">
        <v>7.7539000000000002E-3</v>
      </c>
      <c r="G605" s="2">
        <f t="shared" si="63"/>
        <v>6.3450000000000006E-2</v>
      </c>
      <c r="H605" s="2">
        <f t="shared" si="63"/>
        <v>0</v>
      </c>
      <c r="I605" s="2">
        <f t="shared" si="64"/>
        <v>7.1099999999999497E-3</v>
      </c>
      <c r="J605" s="2">
        <f t="shared" si="64"/>
        <v>0</v>
      </c>
      <c r="K605" s="2">
        <f t="shared" si="65"/>
        <v>7.4610000000000041E-4</v>
      </c>
      <c r="L605" s="2">
        <f t="shared" si="65"/>
        <v>2.4609999999999996E-4</v>
      </c>
      <c r="M605" s="19">
        <f t="shared" si="66"/>
        <v>4672479.3670817018</v>
      </c>
      <c r="N605" s="2">
        <f t="shared" si="67"/>
        <v>119891100</v>
      </c>
      <c r="O605" s="19">
        <f t="shared" si="68"/>
        <v>1187801.8555796156</v>
      </c>
      <c r="P605" s="19">
        <f t="shared" si="69"/>
        <v>123375777.51150209</v>
      </c>
    </row>
    <row r="606" spans="3:16" x14ac:dyDescent="0.3">
      <c r="C606" s="2">
        <v>597</v>
      </c>
      <c r="D606" s="2">
        <v>1.5261400000000001</v>
      </c>
      <c r="E606" s="2">
        <v>1.2518</v>
      </c>
      <c r="F606" s="2">
        <v>8.2997999999999995E-3</v>
      </c>
      <c r="G606" s="2">
        <f t="shared" si="63"/>
        <v>0.12385999999999986</v>
      </c>
      <c r="H606" s="2">
        <f t="shared" si="63"/>
        <v>2.3859999999999992E-2</v>
      </c>
      <c r="I606" s="2">
        <f t="shared" si="64"/>
        <v>0</v>
      </c>
      <c r="J606" s="2">
        <f t="shared" si="64"/>
        <v>0</v>
      </c>
      <c r="K606" s="2">
        <f t="shared" si="65"/>
        <v>2.0020000000000107E-4</v>
      </c>
      <c r="L606" s="2">
        <f t="shared" si="65"/>
        <v>0</v>
      </c>
      <c r="M606" s="19">
        <f t="shared" si="66"/>
        <v>5763474.7087701978</v>
      </c>
      <c r="N606" s="2">
        <f t="shared" si="67"/>
        <v>126312000</v>
      </c>
      <c r="O606" s="19">
        <f t="shared" si="68"/>
        <v>1187801.8555796156</v>
      </c>
      <c r="P606" s="19">
        <f t="shared" si="69"/>
        <v>130887672.85319059</v>
      </c>
    </row>
    <row r="607" spans="3:16" x14ac:dyDescent="0.3">
      <c r="C607" s="2">
        <v>598</v>
      </c>
      <c r="D607" s="2">
        <v>2.0438800000000001</v>
      </c>
      <c r="E607" s="2">
        <v>1.5093799999999999</v>
      </c>
      <c r="F607" s="2">
        <v>9.9144000000000003E-3</v>
      </c>
      <c r="G607" s="2">
        <f t="shared" si="63"/>
        <v>0</v>
      </c>
      <c r="H607" s="2">
        <f t="shared" si="63"/>
        <v>0</v>
      </c>
      <c r="I607" s="2">
        <f t="shared" si="64"/>
        <v>0</v>
      </c>
      <c r="J607" s="2">
        <f t="shared" si="64"/>
        <v>0</v>
      </c>
      <c r="K607" s="2">
        <f t="shared" si="65"/>
        <v>0</v>
      </c>
      <c r="L607" s="2">
        <f t="shared" si="65"/>
        <v>0</v>
      </c>
      <c r="M607" s="19">
        <f t="shared" si="66"/>
        <v>0</v>
      </c>
      <c r="N607" s="2">
        <f t="shared" si="67"/>
        <v>156004200</v>
      </c>
      <c r="O607" s="19">
        <f t="shared" si="68"/>
        <v>1187801.8555796156</v>
      </c>
      <c r="P607" s="19">
        <f t="shared" si="69"/>
        <v>154816398.14442039</v>
      </c>
    </row>
    <row r="608" spans="3:16" x14ac:dyDescent="0.3">
      <c r="C608" s="2">
        <v>599</v>
      </c>
      <c r="D608" s="2">
        <v>1.6712800000000001</v>
      </c>
      <c r="E608" s="2">
        <v>1.30088</v>
      </c>
      <c r="F608" s="2">
        <v>8.3575000000000003E-3</v>
      </c>
      <c r="G608" s="2">
        <f t="shared" si="63"/>
        <v>0</v>
      </c>
      <c r="H608" s="2">
        <f t="shared" si="63"/>
        <v>0</v>
      </c>
      <c r="I608" s="2">
        <f t="shared" si="64"/>
        <v>0</v>
      </c>
      <c r="J608" s="2">
        <f t="shared" si="64"/>
        <v>0</v>
      </c>
      <c r="K608" s="2">
        <f t="shared" si="65"/>
        <v>1.4250000000000027E-4</v>
      </c>
      <c r="L608" s="2">
        <f t="shared" si="65"/>
        <v>0</v>
      </c>
      <c r="M608" s="19">
        <f t="shared" si="66"/>
        <v>437516.40351750079</v>
      </c>
      <c r="N608" s="2">
        <f t="shared" si="67"/>
        <v>131899600</v>
      </c>
      <c r="O608" s="19">
        <f t="shared" si="68"/>
        <v>1187801.8555796156</v>
      </c>
      <c r="P608" s="19">
        <f t="shared" si="69"/>
        <v>131149314.54793788</v>
      </c>
    </row>
    <row r="609" spans="3:16" x14ac:dyDescent="0.3">
      <c r="C609" s="2">
        <v>600</v>
      </c>
      <c r="D609" s="2">
        <v>1.78308</v>
      </c>
      <c r="E609" s="2">
        <v>1.2785899999999999</v>
      </c>
      <c r="F609" s="2">
        <v>8.6969000000000005E-3</v>
      </c>
      <c r="G609" s="2">
        <f t="shared" si="63"/>
        <v>0</v>
      </c>
      <c r="H609" s="2">
        <f t="shared" si="63"/>
        <v>0</v>
      </c>
      <c r="I609" s="2">
        <f t="shared" si="64"/>
        <v>0</v>
      </c>
      <c r="J609" s="2">
        <f t="shared" si="64"/>
        <v>0</v>
      </c>
      <c r="K609" s="2">
        <f t="shared" si="65"/>
        <v>0</v>
      </c>
      <c r="L609" s="2">
        <f t="shared" si="65"/>
        <v>0</v>
      </c>
      <c r="M609" s="19">
        <f t="shared" si="66"/>
        <v>0</v>
      </c>
      <c r="N609" s="2">
        <f t="shared" si="67"/>
        <v>134378700</v>
      </c>
      <c r="O609" s="19">
        <f t="shared" si="68"/>
        <v>1187801.8555796156</v>
      </c>
      <c r="P609" s="19">
        <f t="shared" si="69"/>
        <v>133190898.14442039</v>
      </c>
    </row>
    <row r="610" spans="3:16" x14ac:dyDescent="0.3">
      <c r="C610" s="2">
        <v>601</v>
      </c>
      <c r="D610" s="2">
        <v>1.3732200000000001</v>
      </c>
      <c r="E610" s="2">
        <v>1.2016500000000001</v>
      </c>
      <c r="F610" s="2">
        <v>6.6686000000000002E-3</v>
      </c>
      <c r="G610" s="2">
        <f t="shared" si="63"/>
        <v>0.2767799999999998</v>
      </c>
      <c r="H610" s="2">
        <f t="shared" si="63"/>
        <v>0.17677999999999994</v>
      </c>
      <c r="I610" s="2">
        <f t="shared" si="64"/>
        <v>0</v>
      </c>
      <c r="J610" s="2">
        <f t="shared" si="64"/>
        <v>0</v>
      </c>
      <c r="K610" s="2">
        <f t="shared" si="65"/>
        <v>1.8314000000000004E-3</v>
      </c>
      <c r="L610" s="2">
        <f t="shared" si="65"/>
        <v>1.3313999999999999E-3</v>
      </c>
      <c r="M610" s="19">
        <f t="shared" si="66"/>
        <v>19928408.496125791</v>
      </c>
      <c r="N610" s="2">
        <f t="shared" si="67"/>
        <v>114221300.00000001</v>
      </c>
      <c r="O610" s="19">
        <f t="shared" si="68"/>
        <v>1187801.8555796156</v>
      </c>
      <c r="P610" s="19">
        <f t="shared" si="69"/>
        <v>132961906.64054619</v>
      </c>
    </row>
    <row r="611" spans="3:16" x14ac:dyDescent="0.3">
      <c r="C611" s="2">
        <v>602</v>
      </c>
      <c r="D611" s="2">
        <v>1.57786</v>
      </c>
      <c r="E611" s="2">
        <v>1.1819999999999999</v>
      </c>
      <c r="F611" s="2">
        <v>9.1459999999999996E-3</v>
      </c>
      <c r="G611" s="2">
        <f t="shared" si="63"/>
        <v>7.2139999999999871E-2</v>
      </c>
      <c r="H611" s="2">
        <f t="shared" si="63"/>
        <v>0</v>
      </c>
      <c r="I611" s="2">
        <f t="shared" si="64"/>
        <v>0</v>
      </c>
      <c r="J611" s="2">
        <f t="shared" si="64"/>
        <v>0</v>
      </c>
      <c r="K611" s="2">
        <f t="shared" si="65"/>
        <v>0</v>
      </c>
      <c r="L611" s="2">
        <f t="shared" si="65"/>
        <v>0</v>
      </c>
      <c r="M611" s="19">
        <f t="shared" si="66"/>
        <v>2692135.8858199953</v>
      </c>
      <c r="N611" s="2">
        <f t="shared" si="67"/>
        <v>127241200</v>
      </c>
      <c r="O611" s="19">
        <f t="shared" si="68"/>
        <v>1187801.8555796156</v>
      </c>
      <c r="P611" s="19">
        <f t="shared" si="69"/>
        <v>128745534.03024039</v>
      </c>
    </row>
    <row r="612" spans="3:16" x14ac:dyDescent="0.3">
      <c r="C612" s="2">
        <v>603</v>
      </c>
      <c r="D612" s="2">
        <v>1.71743</v>
      </c>
      <c r="E612" s="2">
        <v>1.2722199999999999</v>
      </c>
      <c r="F612" s="2">
        <v>8.3631E-3</v>
      </c>
      <c r="G612" s="2">
        <f t="shared" si="63"/>
        <v>0</v>
      </c>
      <c r="H612" s="2">
        <f t="shared" si="63"/>
        <v>0</v>
      </c>
      <c r="I612" s="2">
        <f t="shared" si="64"/>
        <v>0</v>
      </c>
      <c r="J612" s="2">
        <f t="shared" si="64"/>
        <v>0</v>
      </c>
      <c r="K612" s="2">
        <f t="shared" si="65"/>
        <v>1.3690000000000056E-4</v>
      </c>
      <c r="L612" s="2">
        <f t="shared" si="65"/>
        <v>0</v>
      </c>
      <c r="M612" s="19">
        <f t="shared" si="66"/>
        <v>420322.77643190173</v>
      </c>
      <c r="N612" s="2">
        <f t="shared" si="67"/>
        <v>131412000</v>
      </c>
      <c r="O612" s="19">
        <f t="shared" si="68"/>
        <v>1187801.8555796156</v>
      </c>
      <c r="P612" s="19">
        <f t="shared" si="69"/>
        <v>130644520.92085229</v>
      </c>
    </row>
    <row r="613" spans="3:16" x14ac:dyDescent="0.3">
      <c r="C613" s="2">
        <v>604</v>
      </c>
      <c r="D613" s="2">
        <v>1.8057399999999999</v>
      </c>
      <c r="E613" s="2">
        <v>1.19861</v>
      </c>
      <c r="F613" s="2">
        <v>8.7568999999999998E-3</v>
      </c>
      <c r="G613" s="2">
        <f t="shared" si="63"/>
        <v>0</v>
      </c>
      <c r="H613" s="2">
        <f t="shared" si="63"/>
        <v>0</v>
      </c>
      <c r="I613" s="2">
        <f t="shared" si="64"/>
        <v>0</v>
      </c>
      <c r="J613" s="2">
        <f t="shared" si="64"/>
        <v>0</v>
      </c>
      <c r="K613" s="2">
        <f t="shared" si="65"/>
        <v>0</v>
      </c>
      <c r="L613" s="2">
        <f t="shared" si="65"/>
        <v>0</v>
      </c>
      <c r="M613" s="19">
        <f t="shared" si="66"/>
        <v>0</v>
      </c>
      <c r="N613" s="2">
        <f t="shared" si="67"/>
        <v>131072900</v>
      </c>
      <c r="O613" s="19">
        <f t="shared" si="68"/>
        <v>1187801.8555796156</v>
      </c>
      <c r="P613" s="19">
        <f t="shared" si="69"/>
        <v>129885098.14442039</v>
      </c>
    </row>
    <row r="614" spans="3:16" x14ac:dyDescent="0.3">
      <c r="C614" s="2">
        <v>605</v>
      </c>
      <c r="D614" s="2">
        <v>1.77942</v>
      </c>
      <c r="E614" s="2">
        <v>1.2983899999999999</v>
      </c>
      <c r="F614" s="2">
        <v>8.1399000000000003E-3</v>
      </c>
      <c r="G614" s="2">
        <f t="shared" si="63"/>
        <v>0</v>
      </c>
      <c r="H614" s="2">
        <f t="shared" si="63"/>
        <v>0</v>
      </c>
      <c r="I614" s="2">
        <f t="shared" si="64"/>
        <v>0</v>
      </c>
      <c r="J614" s="2">
        <f t="shared" si="64"/>
        <v>0</v>
      </c>
      <c r="K614" s="2">
        <f t="shared" si="65"/>
        <v>3.6010000000000035E-4</v>
      </c>
      <c r="L614" s="2">
        <f t="shared" si="65"/>
        <v>0</v>
      </c>
      <c r="M614" s="19">
        <f t="shared" si="66"/>
        <v>1105611.627415101</v>
      </c>
      <c r="N614" s="2">
        <f t="shared" si="67"/>
        <v>133067500</v>
      </c>
      <c r="O614" s="19">
        <f t="shared" si="68"/>
        <v>1187801.8555796156</v>
      </c>
      <c r="P614" s="19">
        <f t="shared" si="69"/>
        <v>132985309.77183549</v>
      </c>
    </row>
    <row r="615" spans="3:16" x14ac:dyDescent="0.3">
      <c r="C615" s="2">
        <v>606</v>
      </c>
      <c r="D615" s="2">
        <v>1.8193699999999999</v>
      </c>
      <c r="E615" s="2">
        <v>1.28634</v>
      </c>
      <c r="F615" s="2">
        <v>9.2419000000000008E-3</v>
      </c>
      <c r="G615" s="2">
        <f t="shared" si="63"/>
        <v>0</v>
      </c>
      <c r="H615" s="2">
        <f t="shared" si="63"/>
        <v>0</v>
      </c>
      <c r="I615" s="2">
        <f t="shared" si="64"/>
        <v>0</v>
      </c>
      <c r="J615" s="2">
        <f t="shared" si="64"/>
        <v>0</v>
      </c>
      <c r="K615" s="2">
        <f t="shared" si="65"/>
        <v>0</v>
      </c>
      <c r="L615" s="2">
        <f t="shared" si="65"/>
        <v>0</v>
      </c>
      <c r="M615" s="19">
        <f t="shared" si="66"/>
        <v>0</v>
      </c>
      <c r="N615" s="2">
        <f t="shared" si="67"/>
        <v>137672000</v>
      </c>
      <c r="O615" s="19">
        <f t="shared" si="68"/>
        <v>1187801.8555796156</v>
      </c>
      <c r="P615" s="19">
        <f t="shared" si="69"/>
        <v>136484198.14442039</v>
      </c>
    </row>
    <row r="616" spans="3:16" x14ac:dyDescent="0.3">
      <c r="C616" s="2">
        <v>607</v>
      </c>
      <c r="D616" s="2">
        <v>1.80714</v>
      </c>
      <c r="E616" s="2">
        <v>1.33979</v>
      </c>
      <c r="F616" s="2">
        <v>8.6423000000000003E-3</v>
      </c>
      <c r="G616" s="2">
        <f t="shared" si="63"/>
        <v>0</v>
      </c>
      <c r="H616" s="2">
        <f t="shared" si="63"/>
        <v>0</v>
      </c>
      <c r="I616" s="2">
        <f t="shared" si="64"/>
        <v>0</v>
      </c>
      <c r="J616" s="2">
        <f t="shared" si="64"/>
        <v>0</v>
      </c>
      <c r="K616" s="2">
        <f t="shared" si="65"/>
        <v>0</v>
      </c>
      <c r="L616" s="2">
        <f t="shared" si="65"/>
        <v>0</v>
      </c>
      <c r="M616" s="19">
        <f t="shared" si="66"/>
        <v>0</v>
      </c>
      <c r="N616" s="2">
        <f t="shared" si="67"/>
        <v>137701500</v>
      </c>
      <c r="O616" s="19">
        <f t="shared" si="68"/>
        <v>1187801.8555796156</v>
      </c>
      <c r="P616" s="19">
        <f t="shared" si="69"/>
        <v>136513698.14442039</v>
      </c>
    </row>
    <row r="617" spans="3:16" x14ac:dyDescent="0.3">
      <c r="C617" s="2">
        <v>608</v>
      </c>
      <c r="D617" s="2">
        <v>1.63365</v>
      </c>
      <c r="E617" s="2">
        <v>1.1745000000000001</v>
      </c>
      <c r="F617" s="2">
        <v>8.4010999999999999E-3</v>
      </c>
      <c r="G617" s="2">
        <f t="shared" si="63"/>
        <v>1.6349999999999865E-2</v>
      </c>
      <c r="H617" s="2">
        <f t="shared" si="63"/>
        <v>0</v>
      </c>
      <c r="I617" s="2">
        <f t="shared" si="64"/>
        <v>0</v>
      </c>
      <c r="J617" s="2">
        <f t="shared" si="64"/>
        <v>0</v>
      </c>
      <c r="K617" s="2">
        <f t="shared" si="65"/>
        <v>9.8900000000000723E-5</v>
      </c>
      <c r="L617" s="2">
        <f t="shared" si="65"/>
        <v>0</v>
      </c>
      <c r="M617" s="19">
        <f t="shared" si="66"/>
        <v>913804.51804389723</v>
      </c>
      <c r="N617" s="2">
        <f t="shared" si="67"/>
        <v>125002400</v>
      </c>
      <c r="O617" s="19">
        <f t="shared" si="68"/>
        <v>1187801.8555796156</v>
      </c>
      <c r="P617" s="19">
        <f t="shared" si="69"/>
        <v>124728402.66246428</v>
      </c>
    </row>
    <row r="618" spans="3:16" x14ac:dyDescent="0.3">
      <c r="C618" s="2">
        <v>609</v>
      </c>
      <c r="D618" s="2">
        <v>1.48898</v>
      </c>
      <c r="E618" s="2">
        <v>1.1793</v>
      </c>
      <c r="F618" s="2">
        <v>9.3816000000000004E-3</v>
      </c>
      <c r="G618" s="2">
        <f t="shared" si="63"/>
        <v>0.16101999999999994</v>
      </c>
      <c r="H618" s="2">
        <f t="shared" si="63"/>
        <v>6.1020000000000074E-2</v>
      </c>
      <c r="I618" s="2">
        <f t="shared" si="64"/>
        <v>0</v>
      </c>
      <c r="J618" s="2">
        <f t="shared" si="64"/>
        <v>0</v>
      </c>
      <c r="K618" s="2">
        <f t="shared" si="65"/>
        <v>0</v>
      </c>
      <c r="L618" s="2">
        <f t="shared" si="65"/>
        <v>0</v>
      </c>
      <c r="M618" s="19">
        <f t="shared" si="66"/>
        <v>7355635.0172199998</v>
      </c>
      <c r="N618" s="2">
        <f t="shared" si="67"/>
        <v>126271000</v>
      </c>
      <c r="O618" s="19">
        <f t="shared" si="68"/>
        <v>1187801.8555796156</v>
      </c>
      <c r="P618" s="19">
        <f t="shared" si="69"/>
        <v>132438833.16164039</v>
      </c>
    </row>
    <row r="619" spans="3:16" x14ac:dyDescent="0.3">
      <c r="C619" s="2">
        <v>610</v>
      </c>
      <c r="D619" s="2">
        <v>1.635</v>
      </c>
      <c r="E619" s="2">
        <v>1.2247699999999999</v>
      </c>
      <c r="F619" s="2">
        <v>8.9082999999999992E-3</v>
      </c>
      <c r="G619" s="2">
        <f t="shared" si="63"/>
        <v>1.4999999999999902E-2</v>
      </c>
      <c r="H619" s="2">
        <f t="shared" si="63"/>
        <v>0</v>
      </c>
      <c r="I619" s="2">
        <f t="shared" si="64"/>
        <v>0</v>
      </c>
      <c r="J619" s="2">
        <f t="shared" si="64"/>
        <v>0</v>
      </c>
      <c r="K619" s="2">
        <f t="shared" si="65"/>
        <v>0</v>
      </c>
      <c r="L619" s="2">
        <f t="shared" si="65"/>
        <v>0</v>
      </c>
      <c r="M619" s="19">
        <f t="shared" si="66"/>
        <v>559773.19499999634</v>
      </c>
      <c r="N619" s="2">
        <f t="shared" si="67"/>
        <v>129571700</v>
      </c>
      <c r="O619" s="19">
        <f t="shared" si="68"/>
        <v>1187801.8555796156</v>
      </c>
      <c r="P619" s="19">
        <f t="shared" si="69"/>
        <v>128943671.33942038</v>
      </c>
    </row>
    <row r="620" spans="3:16" x14ac:dyDescent="0.3">
      <c r="C620" s="2">
        <v>611</v>
      </c>
      <c r="D620" s="2">
        <v>1.66144</v>
      </c>
      <c r="E620" s="2">
        <v>1.32606</v>
      </c>
      <c r="F620" s="2">
        <v>8.7833000000000008E-3</v>
      </c>
      <c r="G620" s="2">
        <f t="shared" si="63"/>
        <v>0</v>
      </c>
      <c r="H620" s="2">
        <f t="shared" si="63"/>
        <v>0</v>
      </c>
      <c r="I620" s="2">
        <f t="shared" si="64"/>
        <v>0</v>
      </c>
      <c r="J620" s="2">
        <f t="shared" si="64"/>
        <v>0</v>
      </c>
      <c r="K620" s="2">
        <f t="shared" si="65"/>
        <v>0</v>
      </c>
      <c r="L620" s="2">
        <f t="shared" si="65"/>
        <v>0</v>
      </c>
      <c r="M620" s="19">
        <f t="shared" si="66"/>
        <v>0</v>
      </c>
      <c r="N620" s="2">
        <f t="shared" si="67"/>
        <v>134665000</v>
      </c>
      <c r="O620" s="19">
        <f t="shared" si="68"/>
        <v>1187801.8555796156</v>
      </c>
      <c r="P620" s="19">
        <f t="shared" si="69"/>
        <v>133477198.14442039</v>
      </c>
    </row>
    <row r="621" spans="3:16" x14ac:dyDescent="0.3">
      <c r="C621" s="2">
        <v>612</v>
      </c>
      <c r="D621" s="2">
        <v>1.99702</v>
      </c>
      <c r="E621" s="2">
        <v>1.39656</v>
      </c>
      <c r="F621" s="2">
        <v>1.0236E-2</v>
      </c>
      <c r="G621" s="2">
        <f t="shared" si="63"/>
        <v>0</v>
      </c>
      <c r="H621" s="2">
        <f t="shared" si="63"/>
        <v>0</v>
      </c>
      <c r="I621" s="2">
        <f t="shared" si="64"/>
        <v>0</v>
      </c>
      <c r="J621" s="2">
        <f t="shared" si="64"/>
        <v>0</v>
      </c>
      <c r="K621" s="2">
        <f t="shared" si="65"/>
        <v>0</v>
      </c>
      <c r="L621" s="2">
        <f t="shared" si="65"/>
        <v>0</v>
      </c>
      <c r="M621" s="19">
        <f t="shared" si="66"/>
        <v>0</v>
      </c>
      <c r="N621" s="2">
        <f t="shared" si="67"/>
        <v>150712400</v>
      </c>
      <c r="O621" s="19">
        <f t="shared" si="68"/>
        <v>1187801.8555796156</v>
      </c>
      <c r="P621" s="19">
        <f t="shared" si="69"/>
        <v>149524598.14442039</v>
      </c>
    </row>
    <row r="622" spans="3:16" x14ac:dyDescent="0.3">
      <c r="C622" s="2">
        <v>613</v>
      </c>
      <c r="D622" s="2">
        <v>1.6815199999999999</v>
      </c>
      <c r="E622" s="2">
        <v>1.1059300000000001</v>
      </c>
      <c r="F622" s="2">
        <v>8.3181000000000001E-3</v>
      </c>
      <c r="G622" s="2">
        <f t="shared" si="63"/>
        <v>0</v>
      </c>
      <c r="H622" s="2">
        <f t="shared" si="63"/>
        <v>0</v>
      </c>
      <c r="I622" s="2">
        <f t="shared" si="64"/>
        <v>4.4069999999999832E-2</v>
      </c>
      <c r="J622" s="2">
        <f t="shared" si="64"/>
        <v>0</v>
      </c>
      <c r="K622" s="2">
        <f t="shared" si="65"/>
        <v>1.8190000000000046E-4</v>
      </c>
      <c r="L622" s="2">
        <f t="shared" si="65"/>
        <v>0</v>
      </c>
      <c r="M622" s="19">
        <f t="shared" si="66"/>
        <v>558489.86159690144</v>
      </c>
      <c r="N622" s="2">
        <f t="shared" si="67"/>
        <v>122199300</v>
      </c>
      <c r="O622" s="19">
        <f t="shared" si="68"/>
        <v>1187801.8555796156</v>
      </c>
      <c r="P622" s="19">
        <f t="shared" si="69"/>
        <v>121569988.00601728</v>
      </c>
    </row>
    <row r="623" spans="3:16" x14ac:dyDescent="0.3">
      <c r="C623" s="2">
        <v>614</v>
      </c>
      <c r="D623" s="2">
        <v>1.79132</v>
      </c>
      <c r="E623" s="2">
        <v>1.18503</v>
      </c>
      <c r="F623" s="2">
        <v>8.4720999999999998E-3</v>
      </c>
      <c r="G623" s="2">
        <f t="shared" si="63"/>
        <v>0</v>
      </c>
      <c r="H623" s="2">
        <f t="shared" si="63"/>
        <v>0</v>
      </c>
      <c r="I623" s="2">
        <f t="shared" si="64"/>
        <v>0</v>
      </c>
      <c r="J623" s="2">
        <f t="shared" si="64"/>
        <v>0</v>
      </c>
      <c r="K623" s="2">
        <f t="shared" si="65"/>
        <v>2.7900000000000841E-5</v>
      </c>
      <c r="L623" s="2">
        <f t="shared" si="65"/>
        <v>0</v>
      </c>
      <c r="M623" s="19">
        <f t="shared" si="66"/>
        <v>85661.106372902577</v>
      </c>
      <c r="N623" s="2">
        <f t="shared" si="67"/>
        <v>128966300</v>
      </c>
      <c r="O623" s="19">
        <f t="shared" si="68"/>
        <v>1187801.8555796156</v>
      </c>
      <c r="P623" s="19">
        <f t="shared" si="69"/>
        <v>127864159.25079329</v>
      </c>
    </row>
    <row r="624" spans="3:16" x14ac:dyDescent="0.3">
      <c r="C624" s="2">
        <v>615</v>
      </c>
      <c r="D624" s="2">
        <v>1.6774500000000001</v>
      </c>
      <c r="E624" s="2">
        <v>1.3129599999999999</v>
      </c>
      <c r="F624" s="2">
        <v>8.9625E-3</v>
      </c>
      <c r="G624" s="2">
        <f t="shared" si="63"/>
        <v>0</v>
      </c>
      <c r="H624" s="2">
        <f t="shared" si="63"/>
        <v>0</v>
      </c>
      <c r="I624" s="2">
        <f t="shared" si="64"/>
        <v>0</v>
      </c>
      <c r="J624" s="2">
        <f t="shared" si="64"/>
        <v>0</v>
      </c>
      <c r="K624" s="2">
        <f t="shared" si="65"/>
        <v>0</v>
      </c>
      <c r="L624" s="2">
        <f t="shared" si="65"/>
        <v>0</v>
      </c>
      <c r="M624" s="19">
        <f t="shared" si="66"/>
        <v>0</v>
      </c>
      <c r="N624" s="2">
        <f t="shared" si="67"/>
        <v>135047000</v>
      </c>
      <c r="O624" s="19">
        <f t="shared" si="68"/>
        <v>1187801.8555796156</v>
      </c>
      <c r="P624" s="19">
        <f t="shared" si="69"/>
        <v>133859198.14442039</v>
      </c>
    </row>
    <row r="625" spans="3:16" x14ac:dyDescent="0.3">
      <c r="C625" s="2">
        <v>616</v>
      </c>
      <c r="D625" s="2">
        <v>1.5863700000000001</v>
      </c>
      <c r="E625" s="2">
        <v>1.1435299999999999</v>
      </c>
      <c r="F625" s="2">
        <v>7.7481E-3</v>
      </c>
      <c r="G625" s="2">
        <f t="shared" si="63"/>
        <v>6.3629999999999853E-2</v>
      </c>
      <c r="H625" s="2">
        <f t="shared" si="63"/>
        <v>0</v>
      </c>
      <c r="I625" s="2">
        <f t="shared" si="64"/>
        <v>6.4699999999999758E-3</v>
      </c>
      <c r="J625" s="2">
        <f t="shared" si="64"/>
        <v>0</v>
      </c>
      <c r="K625" s="2">
        <f t="shared" si="65"/>
        <v>7.5190000000000066E-4</v>
      </c>
      <c r="L625" s="2">
        <f t="shared" si="65"/>
        <v>2.5190000000000021E-4</v>
      </c>
      <c r="M625" s="19">
        <f t="shared" si="66"/>
        <v>4697331.7290442968</v>
      </c>
      <c r="N625" s="2">
        <f t="shared" si="67"/>
        <v>119896300</v>
      </c>
      <c r="O625" s="19">
        <f t="shared" si="68"/>
        <v>1187801.8555796156</v>
      </c>
      <c r="P625" s="19">
        <f t="shared" si="69"/>
        <v>123405829.87346469</v>
      </c>
    </row>
    <row r="626" spans="3:16" x14ac:dyDescent="0.3">
      <c r="C626" s="2">
        <v>617</v>
      </c>
      <c r="D626" s="2">
        <v>1.6462000000000001</v>
      </c>
      <c r="E626" s="2">
        <v>1.2135800000000001</v>
      </c>
      <c r="F626" s="2">
        <v>8.6237999999999992E-3</v>
      </c>
      <c r="G626" s="2">
        <f t="shared" si="63"/>
        <v>3.7999999999998035E-3</v>
      </c>
      <c r="H626" s="2">
        <f t="shared" si="63"/>
        <v>0</v>
      </c>
      <c r="I626" s="2">
        <f t="shared" si="64"/>
        <v>0</v>
      </c>
      <c r="J626" s="2">
        <f t="shared" si="64"/>
        <v>0</v>
      </c>
      <c r="K626" s="2">
        <f t="shared" si="65"/>
        <v>0</v>
      </c>
      <c r="L626" s="2">
        <f t="shared" si="65"/>
        <v>0</v>
      </c>
      <c r="M626" s="19">
        <f t="shared" si="66"/>
        <v>141809.20939999266</v>
      </c>
      <c r="N626" s="2">
        <f t="shared" si="67"/>
        <v>128098200.00000001</v>
      </c>
      <c r="O626" s="19">
        <f t="shared" si="68"/>
        <v>1187801.8555796156</v>
      </c>
      <c r="P626" s="19">
        <f t="shared" si="69"/>
        <v>127052207.3538204</v>
      </c>
    </row>
    <row r="627" spans="3:16" x14ac:dyDescent="0.3">
      <c r="C627" s="2">
        <v>618</v>
      </c>
      <c r="D627" s="2">
        <v>1.7999000000000001</v>
      </c>
      <c r="E627" s="2">
        <v>1.2749699999999999</v>
      </c>
      <c r="F627" s="2">
        <v>9.1228000000000004E-3</v>
      </c>
      <c r="G627" s="2">
        <f t="shared" si="63"/>
        <v>0</v>
      </c>
      <c r="H627" s="2">
        <f t="shared" si="63"/>
        <v>0</v>
      </c>
      <c r="I627" s="2">
        <f t="shared" si="64"/>
        <v>0</v>
      </c>
      <c r="J627" s="2">
        <f t="shared" si="64"/>
        <v>0</v>
      </c>
      <c r="K627" s="2">
        <f t="shared" si="65"/>
        <v>0</v>
      </c>
      <c r="L627" s="2">
        <f t="shared" si="65"/>
        <v>0</v>
      </c>
      <c r="M627" s="19">
        <f t="shared" si="66"/>
        <v>0</v>
      </c>
      <c r="N627" s="2">
        <f t="shared" si="67"/>
        <v>136237700</v>
      </c>
      <c r="O627" s="19">
        <f t="shared" si="68"/>
        <v>1187801.8555796156</v>
      </c>
      <c r="P627" s="19">
        <f t="shared" si="69"/>
        <v>135049898.14442039</v>
      </c>
    </row>
    <row r="628" spans="3:16" x14ac:dyDescent="0.3">
      <c r="C628" s="2">
        <v>619</v>
      </c>
      <c r="D628" s="2">
        <v>1.95282</v>
      </c>
      <c r="E628" s="2">
        <v>1.4334800000000001</v>
      </c>
      <c r="F628" s="2">
        <v>9.2359999999999994E-3</v>
      </c>
      <c r="G628" s="2">
        <f t="shared" si="63"/>
        <v>0</v>
      </c>
      <c r="H628" s="2">
        <f t="shared" si="63"/>
        <v>0</v>
      </c>
      <c r="I628" s="2">
        <f t="shared" si="64"/>
        <v>0</v>
      </c>
      <c r="J628" s="2">
        <f t="shared" si="64"/>
        <v>0</v>
      </c>
      <c r="K628" s="2">
        <f t="shared" si="65"/>
        <v>0</v>
      </c>
      <c r="L628" s="2">
        <f t="shared" si="65"/>
        <v>0</v>
      </c>
      <c r="M628" s="19">
        <f t="shared" si="66"/>
        <v>0</v>
      </c>
      <c r="N628" s="2">
        <f t="shared" si="67"/>
        <v>147674400</v>
      </c>
      <c r="O628" s="19">
        <f t="shared" si="68"/>
        <v>1187801.8555796156</v>
      </c>
      <c r="P628" s="19">
        <f t="shared" si="69"/>
        <v>146486598.14442039</v>
      </c>
    </row>
    <row r="629" spans="3:16" x14ac:dyDescent="0.3">
      <c r="C629" s="2">
        <v>620</v>
      </c>
      <c r="D629" s="2">
        <v>1.67845</v>
      </c>
      <c r="E629" s="2">
        <v>1.1822299999999999</v>
      </c>
      <c r="F629" s="2">
        <v>9.2704999999999992E-3</v>
      </c>
      <c r="G629" s="2">
        <f t="shared" si="63"/>
        <v>0</v>
      </c>
      <c r="H629" s="2">
        <f t="shared" si="63"/>
        <v>0</v>
      </c>
      <c r="I629" s="2">
        <f t="shared" si="64"/>
        <v>0</v>
      </c>
      <c r="J629" s="2">
        <f t="shared" si="64"/>
        <v>0</v>
      </c>
      <c r="K629" s="2">
        <f t="shared" si="65"/>
        <v>0</v>
      </c>
      <c r="L629" s="2">
        <f t="shared" si="65"/>
        <v>0</v>
      </c>
      <c r="M629" s="19">
        <f t="shared" si="66"/>
        <v>0</v>
      </c>
      <c r="N629" s="2">
        <f t="shared" si="67"/>
        <v>129762500</v>
      </c>
      <c r="O629" s="19">
        <f t="shared" si="68"/>
        <v>1187801.8555796156</v>
      </c>
      <c r="P629" s="19">
        <f t="shared" si="69"/>
        <v>128574698.14442039</v>
      </c>
    </row>
    <row r="630" spans="3:16" x14ac:dyDescent="0.3">
      <c r="C630" s="2">
        <v>621</v>
      </c>
      <c r="D630" s="2">
        <v>1.6976500000000001</v>
      </c>
      <c r="E630" s="2">
        <v>1.26075</v>
      </c>
      <c r="F630" s="2">
        <v>8.8535000000000003E-3</v>
      </c>
      <c r="G630" s="2">
        <f t="shared" si="63"/>
        <v>0</v>
      </c>
      <c r="H630" s="2">
        <f t="shared" si="63"/>
        <v>0</v>
      </c>
      <c r="I630" s="2">
        <f t="shared" si="64"/>
        <v>0</v>
      </c>
      <c r="J630" s="2">
        <f t="shared" si="64"/>
        <v>0</v>
      </c>
      <c r="K630" s="2">
        <f t="shared" si="65"/>
        <v>0</v>
      </c>
      <c r="L630" s="2">
        <f t="shared" si="65"/>
        <v>0</v>
      </c>
      <c r="M630" s="19">
        <f t="shared" si="66"/>
        <v>0</v>
      </c>
      <c r="N630" s="2">
        <f t="shared" si="67"/>
        <v>132404500</v>
      </c>
      <c r="O630" s="19">
        <f t="shared" si="68"/>
        <v>1187801.8555796156</v>
      </c>
      <c r="P630" s="19">
        <f t="shared" si="69"/>
        <v>131216698.14442039</v>
      </c>
    </row>
    <row r="631" spans="3:16" x14ac:dyDescent="0.3">
      <c r="C631" s="2">
        <v>622</v>
      </c>
      <c r="D631" s="2">
        <v>1.46733</v>
      </c>
      <c r="E631" s="2">
        <v>1.1379300000000001</v>
      </c>
      <c r="F631" s="2">
        <v>7.9996000000000008E-3</v>
      </c>
      <c r="G631" s="2">
        <f t="shared" si="63"/>
        <v>0.18266999999999989</v>
      </c>
      <c r="H631" s="2">
        <f t="shared" si="63"/>
        <v>8.2670000000000021E-2</v>
      </c>
      <c r="I631" s="2">
        <f t="shared" si="64"/>
        <v>1.2069999999999803E-2</v>
      </c>
      <c r="J631" s="2">
        <f t="shared" si="64"/>
        <v>0</v>
      </c>
      <c r="K631" s="2">
        <f t="shared" si="65"/>
        <v>5.003999999999998E-4</v>
      </c>
      <c r="L631" s="2">
        <f t="shared" si="65"/>
        <v>3.999999999993592E-7</v>
      </c>
      <c r="M631" s="19">
        <f t="shared" si="66"/>
        <v>10177767.373678796</v>
      </c>
      <c r="N631" s="2">
        <f t="shared" si="67"/>
        <v>118241500</v>
      </c>
      <c r="O631" s="19">
        <f t="shared" si="68"/>
        <v>1187801.8555796156</v>
      </c>
      <c r="P631" s="19">
        <f t="shared" si="69"/>
        <v>127231465.51809919</v>
      </c>
    </row>
    <row r="632" spans="3:16" x14ac:dyDescent="0.3">
      <c r="C632" s="2">
        <v>623</v>
      </c>
      <c r="D632" s="2">
        <v>1.69957</v>
      </c>
      <c r="E632" s="2">
        <v>1.34663</v>
      </c>
      <c r="F632" s="2">
        <v>7.9521000000000001E-3</v>
      </c>
      <c r="G632" s="2">
        <f t="shared" si="63"/>
        <v>0</v>
      </c>
      <c r="H632" s="2">
        <f t="shared" si="63"/>
        <v>0</v>
      </c>
      <c r="I632" s="2">
        <f t="shared" si="64"/>
        <v>0</v>
      </c>
      <c r="J632" s="2">
        <f t="shared" si="64"/>
        <v>0</v>
      </c>
      <c r="K632" s="2">
        <f t="shared" si="65"/>
        <v>5.4790000000000047E-4</v>
      </c>
      <c r="L632" s="2">
        <f t="shared" si="65"/>
        <v>4.7900000000000026E-5</v>
      </c>
      <c r="M632" s="19">
        <f t="shared" si="66"/>
        <v>1684916.5332963013</v>
      </c>
      <c r="N632" s="2">
        <f t="shared" si="67"/>
        <v>133131300</v>
      </c>
      <c r="O632" s="19">
        <f t="shared" si="68"/>
        <v>1187801.8555796156</v>
      </c>
      <c r="P632" s="19">
        <f t="shared" si="69"/>
        <v>133628414.67771667</v>
      </c>
    </row>
    <row r="633" spans="3:16" x14ac:dyDescent="0.3">
      <c r="C633" s="2">
        <v>624</v>
      </c>
      <c r="D633" s="2">
        <v>1.73428</v>
      </c>
      <c r="E633" s="2">
        <v>1.23234</v>
      </c>
      <c r="F633" s="2">
        <v>8.7075E-3</v>
      </c>
      <c r="G633" s="2">
        <f t="shared" si="63"/>
        <v>0</v>
      </c>
      <c r="H633" s="2">
        <f t="shared" si="63"/>
        <v>0</v>
      </c>
      <c r="I633" s="2">
        <f t="shared" si="64"/>
        <v>0</v>
      </c>
      <c r="J633" s="2">
        <f t="shared" si="64"/>
        <v>0</v>
      </c>
      <c r="K633" s="2">
        <f t="shared" si="65"/>
        <v>0</v>
      </c>
      <c r="L633" s="2">
        <f t="shared" si="65"/>
        <v>0</v>
      </c>
      <c r="M633" s="19">
        <f t="shared" si="66"/>
        <v>0</v>
      </c>
      <c r="N633" s="2">
        <f t="shared" si="67"/>
        <v>131132600</v>
      </c>
      <c r="O633" s="19">
        <f t="shared" si="68"/>
        <v>1187801.8555796156</v>
      </c>
      <c r="P633" s="19">
        <f t="shared" si="69"/>
        <v>129944798.14442039</v>
      </c>
    </row>
    <row r="634" spans="3:16" x14ac:dyDescent="0.3">
      <c r="C634" s="2">
        <v>625</v>
      </c>
      <c r="D634" s="2">
        <v>1.6915899999999999</v>
      </c>
      <c r="E634" s="2">
        <v>1.30935</v>
      </c>
      <c r="F634" s="2">
        <v>9.9786000000000007E-3</v>
      </c>
      <c r="G634" s="2">
        <f t="shared" si="63"/>
        <v>0</v>
      </c>
      <c r="H634" s="2">
        <f t="shared" si="63"/>
        <v>0</v>
      </c>
      <c r="I634" s="2">
        <f t="shared" si="64"/>
        <v>0</v>
      </c>
      <c r="J634" s="2">
        <f t="shared" si="64"/>
        <v>0</v>
      </c>
      <c r="K634" s="2">
        <f t="shared" si="65"/>
        <v>0</v>
      </c>
      <c r="L634" s="2">
        <f t="shared" si="65"/>
        <v>0</v>
      </c>
      <c r="M634" s="19">
        <f t="shared" si="66"/>
        <v>0</v>
      </c>
      <c r="N634" s="2">
        <f t="shared" si="67"/>
        <v>139213700</v>
      </c>
      <c r="O634" s="19">
        <f t="shared" si="68"/>
        <v>1187801.8555796156</v>
      </c>
      <c r="P634" s="19">
        <f t="shared" si="69"/>
        <v>138025898.14442039</v>
      </c>
    </row>
    <row r="635" spans="3:16" x14ac:dyDescent="0.3">
      <c r="C635" s="2">
        <v>626</v>
      </c>
      <c r="D635" s="2">
        <v>1.8454299999999999</v>
      </c>
      <c r="E635" s="2">
        <v>1.2935000000000001</v>
      </c>
      <c r="F635" s="2">
        <v>9.0068000000000006E-3</v>
      </c>
      <c r="G635" s="2">
        <f t="shared" si="63"/>
        <v>0</v>
      </c>
      <c r="H635" s="2">
        <f t="shared" si="63"/>
        <v>0</v>
      </c>
      <c r="I635" s="2">
        <f t="shared" si="64"/>
        <v>0</v>
      </c>
      <c r="J635" s="2">
        <f t="shared" si="64"/>
        <v>0</v>
      </c>
      <c r="K635" s="2">
        <f t="shared" si="65"/>
        <v>0</v>
      </c>
      <c r="L635" s="2">
        <f t="shared" si="65"/>
        <v>0</v>
      </c>
      <c r="M635" s="19">
        <f t="shared" si="66"/>
        <v>0</v>
      </c>
      <c r="N635" s="2">
        <f t="shared" si="67"/>
        <v>137610800</v>
      </c>
      <c r="O635" s="19">
        <f t="shared" si="68"/>
        <v>1187801.8555796156</v>
      </c>
      <c r="P635" s="19">
        <f t="shared" si="69"/>
        <v>136422998.14442039</v>
      </c>
    </row>
    <row r="636" spans="3:16" x14ac:dyDescent="0.3">
      <c r="C636" s="2">
        <v>627</v>
      </c>
      <c r="D636" s="2">
        <v>1.66733</v>
      </c>
      <c r="E636" s="2">
        <v>1.2632699999999999</v>
      </c>
      <c r="F636" s="2">
        <v>9.6705999999999997E-3</v>
      </c>
      <c r="G636" s="2">
        <f t="shared" si="63"/>
        <v>0</v>
      </c>
      <c r="H636" s="2">
        <f t="shared" si="63"/>
        <v>0</v>
      </c>
      <c r="I636" s="2">
        <f t="shared" si="64"/>
        <v>0</v>
      </c>
      <c r="J636" s="2">
        <f t="shared" si="64"/>
        <v>0</v>
      </c>
      <c r="K636" s="2">
        <f t="shared" si="65"/>
        <v>0</v>
      </c>
      <c r="L636" s="2">
        <f t="shared" si="65"/>
        <v>0</v>
      </c>
      <c r="M636" s="19">
        <f t="shared" si="66"/>
        <v>0</v>
      </c>
      <c r="N636" s="2">
        <f t="shared" si="67"/>
        <v>135192500</v>
      </c>
      <c r="O636" s="19">
        <f t="shared" si="68"/>
        <v>1187801.8555796156</v>
      </c>
      <c r="P636" s="19">
        <f t="shared" si="69"/>
        <v>134004698.14442039</v>
      </c>
    </row>
    <row r="637" spans="3:16" x14ac:dyDescent="0.3">
      <c r="C637" s="2">
        <v>628</v>
      </c>
      <c r="D637" s="2">
        <v>2.0292500000000002</v>
      </c>
      <c r="E637" s="2">
        <v>1.4468000000000001</v>
      </c>
      <c r="F637" s="2">
        <v>1.0671E-2</v>
      </c>
      <c r="G637" s="2">
        <f t="shared" si="63"/>
        <v>0</v>
      </c>
      <c r="H637" s="2">
        <f t="shared" si="63"/>
        <v>0</v>
      </c>
      <c r="I637" s="2">
        <f t="shared" si="64"/>
        <v>0</v>
      </c>
      <c r="J637" s="2">
        <f t="shared" si="64"/>
        <v>0</v>
      </c>
      <c r="K637" s="2">
        <f t="shared" si="65"/>
        <v>0</v>
      </c>
      <c r="L637" s="2">
        <f t="shared" si="65"/>
        <v>0</v>
      </c>
      <c r="M637" s="19">
        <f t="shared" si="66"/>
        <v>0</v>
      </c>
      <c r="N637" s="2">
        <f t="shared" si="67"/>
        <v>155609000</v>
      </c>
      <c r="O637" s="19">
        <f t="shared" si="68"/>
        <v>1187801.8555796156</v>
      </c>
      <c r="P637" s="19">
        <f t="shared" si="69"/>
        <v>154421198.14442039</v>
      </c>
    </row>
    <row r="638" spans="3:16" x14ac:dyDescent="0.3">
      <c r="C638" s="2">
        <v>629</v>
      </c>
      <c r="D638" s="2">
        <v>1.70791</v>
      </c>
      <c r="E638" s="2">
        <v>1.2878700000000001</v>
      </c>
      <c r="F638" s="2">
        <v>8.7167000000000008E-3</v>
      </c>
      <c r="G638" s="2">
        <f t="shared" si="63"/>
        <v>0</v>
      </c>
      <c r="H638" s="2">
        <f t="shared" si="63"/>
        <v>0</v>
      </c>
      <c r="I638" s="2">
        <f t="shared" si="64"/>
        <v>0</v>
      </c>
      <c r="J638" s="2">
        <f t="shared" si="64"/>
        <v>0</v>
      </c>
      <c r="K638" s="2">
        <f t="shared" si="65"/>
        <v>0</v>
      </c>
      <c r="L638" s="2">
        <f t="shared" si="65"/>
        <v>0</v>
      </c>
      <c r="M638" s="19">
        <f t="shared" si="66"/>
        <v>0</v>
      </c>
      <c r="N638" s="2">
        <f t="shared" si="67"/>
        <v>133418500</v>
      </c>
      <c r="O638" s="19">
        <f t="shared" si="68"/>
        <v>1187801.8555796156</v>
      </c>
      <c r="P638" s="19">
        <f t="shared" si="69"/>
        <v>132230698.14442039</v>
      </c>
    </row>
    <row r="639" spans="3:16" x14ac:dyDescent="0.3">
      <c r="C639" s="2">
        <v>630</v>
      </c>
      <c r="D639" s="2">
        <v>1.29688</v>
      </c>
      <c r="E639" s="2">
        <v>1.01234</v>
      </c>
      <c r="F639" s="2">
        <v>8.0733999999999997E-3</v>
      </c>
      <c r="G639" s="2">
        <f t="shared" si="63"/>
        <v>0.35311999999999988</v>
      </c>
      <c r="H639" s="2">
        <f t="shared" si="63"/>
        <v>0.25312000000000001</v>
      </c>
      <c r="I639" s="2">
        <f t="shared" si="64"/>
        <v>0.13765999999999989</v>
      </c>
      <c r="J639" s="2">
        <f t="shared" si="64"/>
        <v>8.7660000000000071E-2</v>
      </c>
      <c r="K639" s="2">
        <f t="shared" si="65"/>
        <v>4.2660000000000094E-4</v>
      </c>
      <c r="L639" s="2">
        <f t="shared" si="65"/>
        <v>0</v>
      </c>
      <c r="M639" s="19">
        <f t="shared" si="66"/>
        <v>20073746.280316599</v>
      </c>
      <c r="N639" s="2">
        <f t="shared" si="67"/>
        <v>108848200</v>
      </c>
      <c r="O639" s="19">
        <f t="shared" si="68"/>
        <v>1187801.8555796156</v>
      </c>
      <c r="P639" s="19">
        <f t="shared" si="69"/>
        <v>127734144.42473698</v>
      </c>
    </row>
    <row r="640" spans="3:16" x14ac:dyDescent="0.3">
      <c r="C640" s="2">
        <v>631</v>
      </c>
      <c r="D640" s="2">
        <v>1.8305100000000001</v>
      </c>
      <c r="E640" s="2">
        <v>1.3642399999999999</v>
      </c>
      <c r="F640" s="2">
        <v>9.9191000000000001E-3</v>
      </c>
      <c r="G640" s="2">
        <f t="shared" si="63"/>
        <v>0</v>
      </c>
      <c r="H640" s="2">
        <f t="shared" si="63"/>
        <v>0</v>
      </c>
      <c r="I640" s="2">
        <f t="shared" si="64"/>
        <v>0</v>
      </c>
      <c r="J640" s="2">
        <f t="shared" si="64"/>
        <v>0</v>
      </c>
      <c r="K640" s="2">
        <f t="shared" si="65"/>
        <v>0</v>
      </c>
      <c r="L640" s="2">
        <f t="shared" si="65"/>
        <v>0</v>
      </c>
      <c r="M640" s="19">
        <f t="shared" si="66"/>
        <v>0</v>
      </c>
      <c r="N640" s="2">
        <f t="shared" si="67"/>
        <v>144498600</v>
      </c>
      <c r="O640" s="19">
        <f t="shared" si="68"/>
        <v>1187801.8555796156</v>
      </c>
      <c r="P640" s="19">
        <f t="shared" si="69"/>
        <v>143310798.14442039</v>
      </c>
    </row>
    <row r="641" spans="3:16" x14ac:dyDescent="0.3">
      <c r="C641" s="2">
        <v>632</v>
      </c>
      <c r="D641" s="2">
        <v>1.6384799999999999</v>
      </c>
      <c r="E641" s="2">
        <v>1.2889699999999999</v>
      </c>
      <c r="F641" s="2">
        <v>9.4039999999999992E-3</v>
      </c>
      <c r="G641" s="2">
        <f t="shared" si="63"/>
        <v>1.1519999999999975E-2</v>
      </c>
      <c r="H641" s="2">
        <f t="shared" si="63"/>
        <v>0</v>
      </c>
      <c r="I641" s="2">
        <f t="shared" si="64"/>
        <v>0</v>
      </c>
      <c r="J641" s="2">
        <f t="shared" si="64"/>
        <v>0</v>
      </c>
      <c r="K641" s="2">
        <f t="shared" si="65"/>
        <v>0</v>
      </c>
      <c r="L641" s="2">
        <f t="shared" si="65"/>
        <v>0</v>
      </c>
      <c r="M641" s="19">
        <f t="shared" si="66"/>
        <v>429905.81375999906</v>
      </c>
      <c r="N641" s="2">
        <f t="shared" si="67"/>
        <v>134834100</v>
      </c>
      <c r="O641" s="19">
        <f t="shared" si="68"/>
        <v>1187801.8555796156</v>
      </c>
      <c r="P641" s="19">
        <f t="shared" si="69"/>
        <v>134076203.9581804</v>
      </c>
    </row>
    <row r="642" spans="3:16" x14ac:dyDescent="0.3">
      <c r="C642" s="2">
        <v>633</v>
      </c>
      <c r="D642" s="2">
        <v>1.86365</v>
      </c>
      <c r="E642" s="2">
        <v>1.4717</v>
      </c>
      <c r="F642" s="2">
        <v>9.0209999999999995E-3</v>
      </c>
      <c r="G642" s="2">
        <f t="shared" si="63"/>
        <v>0</v>
      </c>
      <c r="H642" s="2">
        <f t="shared" si="63"/>
        <v>0</v>
      </c>
      <c r="I642" s="2">
        <f t="shared" si="64"/>
        <v>0</v>
      </c>
      <c r="J642" s="2">
        <f t="shared" si="64"/>
        <v>0</v>
      </c>
      <c r="K642" s="2">
        <f t="shared" si="65"/>
        <v>0</v>
      </c>
      <c r="L642" s="2">
        <f t="shared" si="65"/>
        <v>0</v>
      </c>
      <c r="M642" s="19">
        <f t="shared" si="66"/>
        <v>0</v>
      </c>
      <c r="N642" s="2">
        <f t="shared" si="67"/>
        <v>146942000</v>
      </c>
      <c r="O642" s="19">
        <f t="shared" si="68"/>
        <v>1187801.8555796156</v>
      </c>
      <c r="P642" s="19">
        <f t="shared" si="69"/>
        <v>145754198.14442039</v>
      </c>
    </row>
    <row r="643" spans="3:16" x14ac:dyDescent="0.3">
      <c r="C643" s="2">
        <v>634</v>
      </c>
      <c r="D643" s="2">
        <v>1.6894199999999999</v>
      </c>
      <c r="E643" s="2">
        <v>1.32263</v>
      </c>
      <c r="F643" s="2">
        <v>1.077E-2</v>
      </c>
      <c r="G643" s="2">
        <f t="shared" si="63"/>
        <v>0</v>
      </c>
      <c r="H643" s="2">
        <f t="shared" si="63"/>
        <v>0</v>
      </c>
      <c r="I643" s="2">
        <f t="shared" si="64"/>
        <v>0</v>
      </c>
      <c r="J643" s="2">
        <f t="shared" si="64"/>
        <v>0</v>
      </c>
      <c r="K643" s="2">
        <f t="shared" si="65"/>
        <v>0</v>
      </c>
      <c r="L643" s="2">
        <f t="shared" si="65"/>
        <v>0</v>
      </c>
      <c r="M643" s="19">
        <f t="shared" si="66"/>
        <v>0</v>
      </c>
      <c r="N643" s="2">
        <f t="shared" si="67"/>
        <v>142999900</v>
      </c>
      <c r="O643" s="19">
        <f t="shared" si="68"/>
        <v>1187801.8555796156</v>
      </c>
      <c r="P643" s="19">
        <f t="shared" si="69"/>
        <v>141812098.14442039</v>
      </c>
    </row>
    <row r="644" spans="3:16" x14ac:dyDescent="0.3">
      <c r="C644" s="2">
        <v>635</v>
      </c>
      <c r="D644" s="2">
        <v>1.88032</v>
      </c>
      <c r="E644" s="2">
        <v>1.3313299999999999</v>
      </c>
      <c r="F644" s="2">
        <v>8.8947999999999996E-3</v>
      </c>
      <c r="G644" s="2">
        <f t="shared" si="63"/>
        <v>0</v>
      </c>
      <c r="H644" s="2">
        <f t="shared" si="63"/>
        <v>0</v>
      </c>
      <c r="I644" s="2">
        <f t="shared" si="64"/>
        <v>0</v>
      </c>
      <c r="J644" s="2">
        <f t="shared" si="64"/>
        <v>0</v>
      </c>
      <c r="K644" s="2">
        <f t="shared" si="65"/>
        <v>0</v>
      </c>
      <c r="L644" s="2">
        <f t="shared" si="65"/>
        <v>0</v>
      </c>
      <c r="M644" s="19">
        <f t="shared" si="66"/>
        <v>0</v>
      </c>
      <c r="N644" s="2">
        <f t="shared" si="67"/>
        <v>139752100</v>
      </c>
      <c r="O644" s="19">
        <f t="shared" si="68"/>
        <v>1187801.8555796156</v>
      </c>
      <c r="P644" s="19">
        <f t="shared" si="69"/>
        <v>138564298.14442039</v>
      </c>
    </row>
    <row r="645" spans="3:16" x14ac:dyDescent="0.3">
      <c r="C645" s="2">
        <v>636</v>
      </c>
      <c r="D645" s="2">
        <v>1.9392799999999999</v>
      </c>
      <c r="E645" s="2">
        <v>1.34541</v>
      </c>
      <c r="F645" s="2">
        <v>9.4184000000000004E-3</v>
      </c>
      <c r="G645" s="2">
        <f t="shared" si="63"/>
        <v>0</v>
      </c>
      <c r="H645" s="2">
        <f t="shared" si="63"/>
        <v>0</v>
      </c>
      <c r="I645" s="2">
        <f t="shared" si="64"/>
        <v>0</v>
      </c>
      <c r="J645" s="2">
        <f t="shared" si="64"/>
        <v>0</v>
      </c>
      <c r="K645" s="2">
        <f t="shared" si="65"/>
        <v>0</v>
      </c>
      <c r="L645" s="2">
        <f t="shared" si="65"/>
        <v>0</v>
      </c>
      <c r="M645" s="19">
        <f t="shared" si="66"/>
        <v>0</v>
      </c>
      <c r="N645" s="2">
        <f t="shared" si="67"/>
        <v>143729700</v>
      </c>
      <c r="O645" s="19">
        <f t="shared" si="68"/>
        <v>1187801.8555796156</v>
      </c>
      <c r="P645" s="19">
        <f t="shared" si="69"/>
        <v>142541898.14442039</v>
      </c>
    </row>
    <row r="646" spans="3:16" x14ac:dyDescent="0.3">
      <c r="C646" s="2">
        <v>637</v>
      </c>
      <c r="D646" s="2">
        <v>1.57524</v>
      </c>
      <c r="E646" s="2">
        <v>1.1163799999999999</v>
      </c>
      <c r="F646" s="2">
        <v>8.3438000000000002E-3</v>
      </c>
      <c r="G646" s="2">
        <f t="shared" si="63"/>
        <v>7.4759999999999938E-2</v>
      </c>
      <c r="H646" s="2">
        <f t="shared" si="63"/>
        <v>0</v>
      </c>
      <c r="I646" s="2">
        <f t="shared" si="64"/>
        <v>3.3619999999999983E-2</v>
      </c>
      <c r="J646" s="2">
        <f t="shared" si="64"/>
        <v>0</v>
      </c>
      <c r="K646" s="2">
        <f t="shared" si="65"/>
        <v>1.5620000000000044E-4</v>
      </c>
      <c r="L646" s="2">
        <f t="shared" si="65"/>
        <v>0</v>
      </c>
      <c r="M646" s="19">
        <f t="shared" si="66"/>
        <v>3269492.0473661986</v>
      </c>
      <c r="N646" s="2">
        <f t="shared" si="67"/>
        <v>120699000</v>
      </c>
      <c r="O646" s="19">
        <f t="shared" si="68"/>
        <v>1187801.8555796156</v>
      </c>
      <c r="P646" s="19">
        <f t="shared" si="69"/>
        <v>122780690.19178659</v>
      </c>
    </row>
    <row r="647" spans="3:16" x14ac:dyDescent="0.3">
      <c r="C647" s="2">
        <v>638</v>
      </c>
      <c r="D647" s="2">
        <v>1.74061</v>
      </c>
      <c r="E647" s="2">
        <v>1.26295</v>
      </c>
      <c r="F647" s="2">
        <v>8.4253999999999996E-3</v>
      </c>
      <c r="G647" s="2">
        <f t="shared" si="63"/>
        <v>0</v>
      </c>
      <c r="H647" s="2">
        <f t="shared" si="63"/>
        <v>0</v>
      </c>
      <c r="I647" s="2">
        <f t="shared" si="64"/>
        <v>0</v>
      </c>
      <c r="J647" s="2">
        <f t="shared" si="64"/>
        <v>0</v>
      </c>
      <c r="K647" s="2">
        <f t="shared" si="65"/>
        <v>7.4600000000001054E-5</v>
      </c>
      <c r="L647" s="2">
        <f t="shared" si="65"/>
        <v>0</v>
      </c>
      <c r="M647" s="19">
        <f t="shared" si="66"/>
        <v>229043.67510460323</v>
      </c>
      <c r="N647" s="2">
        <f t="shared" si="67"/>
        <v>131661300</v>
      </c>
      <c r="O647" s="19">
        <f t="shared" si="68"/>
        <v>1187801.8555796156</v>
      </c>
      <c r="P647" s="19">
        <f t="shared" si="69"/>
        <v>130702541.81952499</v>
      </c>
    </row>
    <row r="648" spans="3:16" x14ac:dyDescent="0.3">
      <c r="C648" s="2">
        <v>639</v>
      </c>
      <c r="D648" s="2">
        <v>1.3927099999999999</v>
      </c>
      <c r="E648" s="2">
        <v>1.1193599999999999</v>
      </c>
      <c r="F648" s="2">
        <v>7.3279E-3</v>
      </c>
      <c r="G648" s="2">
        <f t="shared" si="63"/>
        <v>0.25729000000000002</v>
      </c>
      <c r="H648" s="2">
        <f t="shared" si="63"/>
        <v>0.15729000000000015</v>
      </c>
      <c r="I648" s="2">
        <f t="shared" si="64"/>
        <v>3.0640000000000001E-2</v>
      </c>
      <c r="J648" s="2">
        <f t="shared" si="64"/>
        <v>0</v>
      </c>
      <c r="K648" s="2">
        <f t="shared" si="65"/>
        <v>1.1721000000000006E-3</v>
      </c>
      <c r="L648" s="2">
        <f t="shared" si="65"/>
        <v>6.7210000000000013E-4</v>
      </c>
      <c r="M648" s="19">
        <f t="shared" si="66"/>
        <v>16709487.242973706</v>
      </c>
      <c r="N648" s="2">
        <f t="shared" si="67"/>
        <v>113133799.99999999</v>
      </c>
      <c r="O648" s="19">
        <f t="shared" si="68"/>
        <v>1187801.8555796156</v>
      </c>
      <c r="P648" s="19">
        <f t="shared" si="69"/>
        <v>128655485.38739407</v>
      </c>
    </row>
    <row r="649" spans="3:16" x14ac:dyDescent="0.3">
      <c r="C649" s="2">
        <v>640</v>
      </c>
      <c r="D649" s="2">
        <v>1.5414600000000001</v>
      </c>
      <c r="E649" s="2">
        <v>1.1448199999999999</v>
      </c>
      <c r="F649" s="2">
        <v>8.1160999999999994E-3</v>
      </c>
      <c r="G649" s="2">
        <f t="shared" si="63"/>
        <v>0.10853999999999986</v>
      </c>
      <c r="H649" s="2">
        <f t="shared" si="63"/>
        <v>8.539999999999992E-3</v>
      </c>
      <c r="I649" s="2">
        <f t="shared" si="64"/>
        <v>5.1799999999999624E-3</v>
      </c>
      <c r="J649" s="2">
        <f t="shared" si="64"/>
        <v>0</v>
      </c>
      <c r="K649" s="2">
        <f t="shared" si="65"/>
        <v>3.8390000000000125E-4</v>
      </c>
      <c r="L649" s="2">
        <f t="shared" si="65"/>
        <v>0</v>
      </c>
      <c r="M649" s="19">
        <f t="shared" si="66"/>
        <v>5417673.9498488987</v>
      </c>
      <c r="N649" s="2">
        <f t="shared" si="67"/>
        <v>120534600</v>
      </c>
      <c r="O649" s="19">
        <f t="shared" si="68"/>
        <v>1187801.8555796156</v>
      </c>
      <c r="P649" s="19">
        <f t="shared" si="69"/>
        <v>124764472.09426929</v>
      </c>
    </row>
    <row r="650" spans="3:16" x14ac:dyDescent="0.3">
      <c r="C650" s="2">
        <v>641</v>
      </c>
      <c r="D650" s="2">
        <v>1.85534</v>
      </c>
      <c r="E650" s="2">
        <v>1.5131600000000001</v>
      </c>
      <c r="F650" s="2">
        <v>1.0045E-2</v>
      </c>
      <c r="G650" s="2">
        <f t="shared" si="63"/>
        <v>0</v>
      </c>
      <c r="H650" s="2">
        <f t="shared" si="63"/>
        <v>0</v>
      </c>
      <c r="I650" s="2">
        <f t="shared" si="64"/>
        <v>0</v>
      </c>
      <c r="J650" s="2">
        <f t="shared" si="64"/>
        <v>0</v>
      </c>
      <c r="K650" s="2">
        <f t="shared" si="65"/>
        <v>0</v>
      </c>
      <c r="L650" s="2">
        <f t="shared" si="65"/>
        <v>0</v>
      </c>
      <c r="M650" s="19">
        <f t="shared" si="66"/>
        <v>0</v>
      </c>
      <c r="N650" s="2">
        <f t="shared" si="67"/>
        <v>152944800</v>
      </c>
      <c r="O650" s="19">
        <f t="shared" si="68"/>
        <v>1187801.8555796156</v>
      </c>
      <c r="P650" s="19">
        <f t="shared" si="69"/>
        <v>151756998.14442039</v>
      </c>
    </row>
    <row r="651" spans="3:16" x14ac:dyDescent="0.3">
      <c r="C651" s="2">
        <v>642</v>
      </c>
      <c r="D651" s="2">
        <v>1.6329499999999999</v>
      </c>
      <c r="E651" s="2">
        <v>1.1858500000000001</v>
      </c>
      <c r="F651" s="2">
        <v>8.5234999999999998E-3</v>
      </c>
      <c r="G651" s="2">
        <f t="shared" ref="G651:H714" si="70">IF($D651&lt;G$9,G$9-$D651,0)</f>
        <v>1.705000000000001E-2</v>
      </c>
      <c r="H651" s="2">
        <f t="shared" si="70"/>
        <v>0</v>
      </c>
      <c r="I651" s="2">
        <f t="shared" ref="I651:J714" si="71">IF($E651&lt;I$9,I$9-$E651,0)</f>
        <v>0</v>
      </c>
      <c r="J651" s="2">
        <f t="shared" si="71"/>
        <v>0</v>
      </c>
      <c r="K651" s="2">
        <f t="shared" ref="K651:L714" si="72">IF($F651&lt;K$9,K$9-$F651,0)</f>
        <v>0</v>
      </c>
      <c r="L651" s="2">
        <f t="shared" si="72"/>
        <v>0</v>
      </c>
      <c r="M651" s="19">
        <f t="shared" ref="M651:M714" si="73">SUMPRODUCT($G$5:$L$5,G651:L651)</f>
        <v>636275.53165000037</v>
      </c>
      <c r="N651" s="2">
        <f t="shared" ref="N651:N714" si="74">SUMPRODUCT(D651:F651,$D$6:$F$6)</f>
        <v>126045500</v>
      </c>
      <c r="O651" s="19">
        <f t="shared" ref="O651:O714" si="75">$I$3</f>
        <v>1187801.8555796156</v>
      </c>
      <c r="P651" s="19">
        <f t="shared" ref="P651:P714" si="76">N651+M651-O651</f>
        <v>125493973.67607039</v>
      </c>
    </row>
    <row r="652" spans="3:16" x14ac:dyDescent="0.3">
      <c r="C652" s="2">
        <v>643</v>
      </c>
      <c r="D652" s="2">
        <v>1.9561900000000001</v>
      </c>
      <c r="E652" s="2">
        <v>1.2847200000000001</v>
      </c>
      <c r="F652" s="2">
        <v>8.5655000000000002E-3</v>
      </c>
      <c r="G652" s="2">
        <f t="shared" si="70"/>
        <v>0</v>
      </c>
      <c r="H652" s="2">
        <f t="shared" si="70"/>
        <v>0</v>
      </c>
      <c r="I652" s="2">
        <f t="shared" si="71"/>
        <v>0</v>
      </c>
      <c r="J652" s="2">
        <f t="shared" si="71"/>
        <v>0</v>
      </c>
      <c r="K652" s="2">
        <f t="shared" si="72"/>
        <v>0</v>
      </c>
      <c r="L652" s="2">
        <f t="shared" si="72"/>
        <v>0</v>
      </c>
      <c r="M652" s="19">
        <f t="shared" si="73"/>
        <v>0</v>
      </c>
      <c r="N652" s="2">
        <f t="shared" si="74"/>
        <v>137621800</v>
      </c>
      <c r="O652" s="19">
        <f t="shared" si="75"/>
        <v>1187801.8555796156</v>
      </c>
      <c r="P652" s="19">
        <f t="shared" si="76"/>
        <v>136433998.14442039</v>
      </c>
    </row>
    <row r="653" spans="3:16" x14ac:dyDescent="0.3">
      <c r="C653" s="2">
        <v>644</v>
      </c>
      <c r="D653" s="2">
        <v>1.6206799999999999</v>
      </c>
      <c r="E653" s="2">
        <v>1.1820999999999999</v>
      </c>
      <c r="F653" s="2">
        <v>8.5375999999999994E-3</v>
      </c>
      <c r="G653" s="2">
        <f t="shared" si="70"/>
        <v>2.9320000000000013E-2</v>
      </c>
      <c r="H653" s="2">
        <f t="shared" si="70"/>
        <v>0</v>
      </c>
      <c r="I653" s="2">
        <f t="shared" si="71"/>
        <v>0</v>
      </c>
      <c r="J653" s="2">
        <f t="shared" si="71"/>
        <v>0</v>
      </c>
      <c r="K653" s="2">
        <f t="shared" si="72"/>
        <v>0</v>
      </c>
      <c r="L653" s="2">
        <f t="shared" si="72"/>
        <v>0</v>
      </c>
      <c r="M653" s="19">
        <f t="shared" si="73"/>
        <v>1094170.0051600004</v>
      </c>
      <c r="N653" s="2">
        <f t="shared" si="74"/>
        <v>125669000</v>
      </c>
      <c r="O653" s="19">
        <f t="shared" si="75"/>
        <v>1187801.8555796156</v>
      </c>
      <c r="P653" s="19">
        <f t="shared" si="76"/>
        <v>125575368.14958039</v>
      </c>
    </row>
    <row r="654" spans="3:16" x14ac:dyDescent="0.3">
      <c r="C654" s="2">
        <v>645</v>
      </c>
      <c r="D654" s="2">
        <v>1.7020500000000001</v>
      </c>
      <c r="E654" s="2">
        <v>1.1924399999999999</v>
      </c>
      <c r="F654" s="2">
        <v>9.1895999999999992E-3</v>
      </c>
      <c r="G654" s="2">
        <f t="shared" si="70"/>
        <v>0</v>
      </c>
      <c r="H654" s="2">
        <f t="shared" si="70"/>
        <v>0</v>
      </c>
      <c r="I654" s="2">
        <f t="shared" si="71"/>
        <v>0</v>
      </c>
      <c r="J654" s="2">
        <f t="shared" si="71"/>
        <v>0</v>
      </c>
      <c r="K654" s="2">
        <f t="shared" si="72"/>
        <v>0</v>
      </c>
      <c r="L654" s="2">
        <f t="shared" si="72"/>
        <v>0</v>
      </c>
      <c r="M654" s="19">
        <f t="shared" si="73"/>
        <v>0</v>
      </c>
      <c r="N654" s="2">
        <f t="shared" si="74"/>
        <v>130421400</v>
      </c>
      <c r="O654" s="19">
        <f t="shared" si="75"/>
        <v>1187801.8555796156</v>
      </c>
      <c r="P654" s="19">
        <f t="shared" si="76"/>
        <v>129233598.14442039</v>
      </c>
    </row>
    <row r="655" spans="3:16" x14ac:dyDescent="0.3">
      <c r="C655" s="2">
        <v>646</v>
      </c>
      <c r="D655" s="2">
        <v>1.7193400000000001</v>
      </c>
      <c r="E655" s="2">
        <v>1.2794399999999999</v>
      </c>
      <c r="F655" s="2">
        <v>9.7648000000000006E-3</v>
      </c>
      <c r="G655" s="2">
        <f t="shared" si="70"/>
        <v>0</v>
      </c>
      <c r="H655" s="2">
        <f t="shared" si="70"/>
        <v>0</v>
      </c>
      <c r="I655" s="2">
        <f t="shared" si="71"/>
        <v>0</v>
      </c>
      <c r="J655" s="2">
        <f t="shared" si="71"/>
        <v>0</v>
      </c>
      <c r="K655" s="2">
        <f t="shared" si="72"/>
        <v>0</v>
      </c>
      <c r="L655" s="2">
        <f t="shared" si="72"/>
        <v>0</v>
      </c>
      <c r="M655" s="19">
        <f t="shared" si="73"/>
        <v>0</v>
      </c>
      <c r="N655" s="2">
        <f t="shared" si="74"/>
        <v>137418000</v>
      </c>
      <c r="O655" s="19">
        <f t="shared" si="75"/>
        <v>1187801.8555796156</v>
      </c>
      <c r="P655" s="19">
        <f t="shared" si="76"/>
        <v>136230198.14442039</v>
      </c>
    </row>
    <row r="656" spans="3:16" x14ac:dyDescent="0.3">
      <c r="C656" s="2">
        <v>647</v>
      </c>
      <c r="D656" s="2">
        <v>1.6068899999999999</v>
      </c>
      <c r="E656" s="2">
        <v>1.2638400000000001</v>
      </c>
      <c r="F656" s="2">
        <v>8.8505000000000007E-3</v>
      </c>
      <c r="G656" s="2">
        <f t="shared" si="70"/>
        <v>4.3109999999999982E-2</v>
      </c>
      <c r="H656" s="2">
        <f t="shared" si="70"/>
        <v>0</v>
      </c>
      <c r="I656" s="2">
        <f t="shared" si="71"/>
        <v>0</v>
      </c>
      <c r="J656" s="2">
        <f t="shared" si="71"/>
        <v>0</v>
      </c>
      <c r="K656" s="2">
        <f t="shared" si="72"/>
        <v>0</v>
      </c>
      <c r="L656" s="2">
        <f t="shared" si="72"/>
        <v>0</v>
      </c>
      <c r="M656" s="19">
        <f t="shared" si="73"/>
        <v>1608788.1624299993</v>
      </c>
      <c r="N656" s="2">
        <f t="shared" si="74"/>
        <v>130731800</v>
      </c>
      <c r="O656" s="19">
        <f t="shared" si="75"/>
        <v>1187801.8555796156</v>
      </c>
      <c r="P656" s="19">
        <f t="shared" si="76"/>
        <v>131152786.30685039</v>
      </c>
    </row>
    <row r="657" spans="3:16" x14ac:dyDescent="0.3">
      <c r="C657" s="2">
        <v>648</v>
      </c>
      <c r="D657" s="2">
        <v>1.82639</v>
      </c>
      <c r="E657" s="2">
        <v>1.3351500000000001</v>
      </c>
      <c r="F657" s="2">
        <v>8.9447999999999993E-3</v>
      </c>
      <c r="G657" s="2">
        <f t="shared" si="70"/>
        <v>0</v>
      </c>
      <c r="H657" s="2">
        <f t="shared" si="70"/>
        <v>0</v>
      </c>
      <c r="I657" s="2">
        <f t="shared" si="71"/>
        <v>0</v>
      </c>
      <c r="J657" s="2">
        <f t="shared" si="71"/>
        <v>0</v>
      </c>
      <c r="K657" s="2">
        <f t="shared" si="72"/>
        <v>0</v>
      </c>
      <c r="L657" s="2">
        <f t="shared" si="72"/>
        <v>0</v>
      </c>
      <c r="M657" s="19">
        <f t="shared" si="73"/>
        <v>0</v>
      </c>
      <c r="N657" s="2">
        <f t="shared" si="74"/>
        <v>139064500</v>
      </c>
      <c r="O657" s="19">
        <f t="shared" si="75"/>
        <v>1187801.8555796156</v>
      </c>
      <c r="P657" s="19">
        <f t="shared" si="76"/>
        <v>137876698.14442039</v>
      </c>
    </row>
    <row r="658" spans="3:16" x14ac:dyDescent="0.3">
      <c r="C658" s="2">
        <v>649</v>
      </c>
      <c r="D658" s="2">
        <v>1.68163</v>
      </c>
      <c r="E658" s="2">
        <v>1.14137</v>
      </c>
      <c r="F658" s="2">
        <v>7.8563000000000001E-3</v>
      </c>
      <c r="G658" s="2">
        <f t="shared" si="70"/>
        <v>0</v>
      </c>
      <c r="H658" s="2">
        <f t="shared" si="70"/>
        <v>0</v>
      </c>
      <c r="I658" s="2">
        <f t="shared" si="71"/>
        <v>8.6299999999999155E-3</v>
      </c>
      <c r="J658" s="2">
        <f t="shared" si="71"/>
        <v>0</v>
      </c>
      <c r="K658" s="2">
        <f t="shared" si="72"/>
        <v>6.4370000000000052E-4</v>
      </c>
      <c r="L658" s="2">
        <f t="shared" si="72"/>
        <v>1.4370000000000008E-4</v>
      </c>
      <c r="M658" s="19">
        <f t="shared" si="73"/>
        <v>1984459.8342189016</v>
      </c>
      <c r="N658" s="2">
        <f t="shared" si="74"/>
        <v>122126300</v>
      </c>
      <c r="O658" s="19">
        <f t="shared" si="75"/>
        <v>1187801.8555796156</v>
      </c>
      <c r="P658" s="19">
        <f t="shared" si="76"/>
        <v>122922957.97863929</v>
      </c>
    </row>
    <row r="659" spans="3:16" x14ac:dyDescent="0.3">
      <c r="C659" s="2">
        <v>650</v>
      </c>
      <c r="D659" s="2">
        <v>1.9154199999999999</v>
      </c>
      <c r="E659" s="2">
        <v>1.42561</v>
      </c>
      <c r="F659" s="2">
        <v>1.0279999999999999E-2</v>
      </c>
      <c r="G659" s="2">
        <f t="shared" si="70"/>
        <v>0</v>
      </c>
      <c r="H659" s="2">
        <f t="shared" si="70"/>
        <v>0</v>
      </c>
      <c r="I659" s="2">
        <f t="shared" si="71"/>
        <v>0</v>
      </c>
      <c r="J659" s="2">
        <f t="shared" si="71"/>
        <v>0</v>
      </c>
      <c r="K659" s="2">
        <f t="shared" si="72"/>
        <v>0</v>
      </c>
      <c r="L659" s="2">
        <f t="shared" si="72"/>
        <v>0</v>
      </c>
      <c r="M659" s="19">
        <f t="shared" si="73"/>
        <v>0</v>
      </c>
      <c r="N659" s="2">
        <f t="shared" si="74"/>
        <v>150708900</v>
      </c>
      <c r="O659" s="19">
        <f t="shared" si="75"/>
        <v>1187801.8555796156</v>
      </c>
      <c r="P659" s="19">
        <f t="shared" si="76"/>
        <v>149521098.14442039</v>
      </c>
    </row>
    <row r="660" spans="3:16" x14ac:dyDescent="0.3">
      <c r="C660" s="2">
        <v>651</v>
      </c>
      <c r="D660" s="2">
        <v>1.55074</v>
      </c>
      <c r="E660" s="2">
        <v>1.2377499999999999</v>
      </c>
      <c r="F660" s="2">
        <v>8.0116000000000007E-3</v>
      </c>
      <c r="G660" s="2">
        <f t="shared" si="70"/>
        <v>9.9259999999999904E-2</v>
      </c>
      <c r="H660" s="2">
        <f t="shared" si="70"/>
        <v>0</v>
      </c>
      <c r="I660" s="2">
        <f t="shared" si="71"/>
        <v>0</v>
      </c>
      <c r="J660" s="2">
        <f t="shared" si="71"/>
        <v>0</v>
      </c>
      <c r="K660" s="2">
        <f t="shared" si="72"/>
        <v>4.8839999999999995E-4</v>
      </c>
      <c r="L660" s="2">
        <f t="shared" si="72"/>
        <v>0</v>
      </c>
      <c r="M660" s="19">
        <f t="shared" si="73"/>
        <v>5203735.7274883967</v>
      </c>
      <c r="N660" s="2">
        <f t="shared" si="74"/>
        <v>124948700</v>
      </c>
      <c r="O660" s="19">
        <f t="shared" si="75"/>
        <v>1187801.8555796156</v>
      </c>
      <c r="P660" s="19">
        <f t="shared" si="76"/>
        <v>128964633.87190878</v>
      </c>
    </row>
    <row r="661" spans="3:16" x14ac:dyDescent="0.3">
      <c r="C661" s="2">
        <v>652</v>
      </c>
      <c r="D661" s="2">
        <v>1.8706799999999999</v>
      </c>
      <c r="E661" s="2">
        <v>1.3725099999999999</v>
      </c>
      <c r="F661" s="2">
        <v>9.2450999999999992E-3</v>
      </c>
      <c r="G661" s="2">
        <f t="shared" si="70"/>
        <v>0</v>
      </c>
      <c r="H661" s="2">
        <f t="shared" si="70"/>
        <v>0</v>
      </c>
      <c r="I661" s="2">
        <f t="shared" si="71"/>
        <v>0</v>
      </c>
      <c r="J661" s="2">
        <f t="shared" si="71"/>
        <v>0</v>
      </c>
      <c r="K661" s="2">
        <f t="shared" si="72"/>
        <v>0</v>
      </c>
      <c r="L661" s="2">
        <f t="shared" si="72"/>
        <v>0</v>
      </c>
      <c r="M661" s="19">
        <f t="shared" si="73"/>
        <v>0</v>
      </c>
      <c r="N661" s="2">
        <f t="shared" si="74"/>
        <v>143019500</v>
      </c>
      <c r="O661" s="19">
        <f t="shared" si="75"/>
        <v>1187801.8555796156</v>
      </c>
      <c r="P661" s="19">
        <f t="shared" si="76"/>
        <v>141831698.14442039</v>
      </c>
    </row>
    <row r="662" spans="3:16" x14ac:dyDescent="0.3">
      <c r="C662" s="2">
        <v>653</v>
      </c>
      <c r="D662" s="2">
        <v>1.5948100000000001</v>
      </c>
      <c r="E662" s="2">
        <v>1.2358</v>
      </c>
      <c r="F662" s="2">
        <v>8.5833000000000003E-3</v>
      </c>
      <c r="G662" s="2">
        <f t="shared" si="70"/>
        <v>5.518999999999985E-2</v>
      </c>
      <c r="H662" s="2">
        <f t="shared" si="70"/>
        <v>0</v>
      </c>
      <c r="I662" s="2">
        <f t="shared" si="71"/>
        <v>0</v>
      </c>
      <c r="J662" s="2">
        <f t="shared" si="71"/>
        <v>0</v>
      </c>
      <c r="K662" s="2">
        <f t="shared" si="72"/>
        <v>0</v>
      </c>
      <c r="L662" s="2">
        <f t="shared" si="72"/>
        <v>0</v>
      </c>
      <c r="M662" s="19">
        <f t="shared" si="73"/>
        <v>2059592.1754699943</v>
      </c>
      <c r="N662" s="2">
        <f t="shared" si="74"/>
        <v>128019400</v>
      </c>
      <c r="O662" s="19">
        <f t="shared" si="75"/>
        <v>1187801.8555796156</v>
      </c>
      <c r="P662" s="19">
        <f t="shared" si="76"/>
        <v>128891190.31989038</v>
      </c>
    </row>
    <row r="663" spans="3:16" x14ac:dyDescent="0.3">
      <c r="C663" s="2">
        <v>654</v>
      </c>
      <c r="D663" s="2">
        <v>1.76369</v>
      </c>
      <c r="E663" s="2">
        <v>1.35131</v>
      </c>
      <c r="F663" s="2">
        <v>8.1344999999999994E-3</v>
      </c>
      <c r="G663" s="2">
        <f t="shared" si="70"/>
        <v>0</v>
      </c>
      <c r="H663" s="2">
        <f t="shared" si="70"/>
        <v>0</v>
      </c>
      <c r="I663" s="2">
        <f t="shared" si="71"/>
        <v>0</v>
      </c>
      <c r="J663" s="2">
        <f t="shared" si="71"/>
        <v>0</v>
      </c>
      <c r="K663" s="2">
        <f t="shared" si="72"/>
        <v>3.6550000000000124E-4</v>
      </c>
      <c r="L663" s="2">
        <f t="shared" si="72"/>
        <v>0</v>
      </c>
      <c r="M663" s="19">
        <f t="shared" si="73"/>
        <v>1122191.1963905038</v>
      </c>
      <c r="N663" s="2">
        <f t="shared" si="74"/>
        <v>135377300</v>
      </c>
      <c r="O663" s="19">
        <f t="shared" si="75"/>
        <v>1187801.8555796156</v>
      </c>
      <c r="P663" s="19">
        <f t="shared" si="76"/>
        <v>135311689.34081089</v>
      </c>
    </row>
    <row r="664" spans="3:16" x14ac:dyDescent="0.3">
      <c r="C664" s="2">
        <v>655</v>
      </c>
      <c r="D664" s="2">
        <v>1.58527</v>
      </c>
      <c r="E664" s="2">
        <v>1.17832</v>
      </c>
      <c r="F664" s="2">
        <v>8.3262000000000006E-3</v>
      </c>
      <c r="G664" s="2">
        <f t="shared" si="70"/>
        <v>6.4729999999999954E-2</v>
      </c>
      <c r="H664" s="2">
        <f t="shared" si="70"/>
        <v>0</v>
      </c>
      <c r="I664" s="2">
        <f t="shared" si="71"/>
        <v>0</v>
      </c>
      <c r="J664" s="2">
        <f t="shared" si="71"/>
        <v>0</v>
      </c>
      <c r="K664" s="2">
        <f t="shared" si="72"/>
        <v>1.738E-4</v>
      </c>
      <c r="L664" s="2">
        <f t="shared" si="72"/>
        <v>0</v>
      </c>
      <c r="M664" s="19">
        <f t="shared" si="73"/>
        <v>2949224.4252537983</v>
      </c>
      <c r="N664" s="2">
        <f t="shared" si="74"/>
        <v>123926200</v>
      </c>
      <c r="O664" s="19">
        <f t="shared" si="75"/>
        <v>1187801.8555796156</v>
      </c>
      <c r="P664" s="19">
        <f t="shared" si="76"/>
        <v>125687622.56967418</v>
      </c>
    </row>
    <row r="665" spans="3:16" x14ac:dyDescent="0.3">
      <c r="C665" s="2">
        <v>656</v>
      </c>
      <c r="D665" s="2">
        <v>1.74336</v>
      </c>
      <c r="E665" s="2">
        <v>1.2696499999999999</v>
      </c>
      <c r="F665" s="2">
        <v>8.3941999999999992E-3</v>
      </c>
      <c r="G665" s="2">
        <f t="shared" si="70"/>
        <v>0</v>
      </c>
      <c r="H665" s="2">
        <f t="shared" si="70"/>
        <v>0</v>
      </c>
      <c r="I665" s="2">
        <f t="shared" si="71"/>
        <v>0</v>
      </c>
      <c r="J665" s="2">
        <f t="shared" si="71"/>
        <v>0</v>
      </c>
      <c r="K665" s="2">
        <f t="shared" si="72"/>
        <v>1.0580000000000138E-4</v>
      </c>
      <c r="L665" s="2">
        <f t="shared" si="72"/>
        <v>0</v>
      </c>
      <c r="M665" s="19">
        <f t="shared" si="73"/>
        <v>324836.74029580422</v>
      </c>
      <c r="N665" s="2">
        <f t="shared" si="74"/>
        <v>131926500</v>
      </c>
      <c r="O665" s="19">
        <f t="shared" si="75"/>
        <v>1187801.8555796156</v>
      </c>
      <c r="P665" s="19">
        <f t="shared" si="76"/>
        <v>131063534.88471618</v>
      </c>
    </row>
    <row r="666" spans="3:16" x14ac:dyDescent="0.3">
      <c r="C666" s="2">
        <v>657</v>
      </c>
      <c r="D666" s="2">
        <v>1.8159700000000001</v>
      </c>
      <c r="E666" s="2">
        <v>1.29267</v>
      </c>
      <c r="F666" s="2">
        <v>9.6015000000000007E-3</v>
      </c>
      <c r="G666" s="2">
        <f t="shared" si="70"/>
        <v>0</v>
      </c>
      <c r="H666" s="2">
        <f t="shared" si="70"/>
        <v>0</v>
      </c>
      <c r="I666" s="2">
        <f t="shared" si="71"/>
        <v>0</v>
      </c>
      <c r="J666" s="2">
        <f t="shared" si="71"/>
        <v>0</v>
      </c>
      <c r="K666" s="2">
        <f t="shared" si="72"/>
        <v>0</v>
      </c>
      <c r="L666" s="2">
        <f t="shared" si="72"/>
        <v>0</v>
      </c>
      <c r="M666" s="19">
        <f t="shared" si="73"/>
        <v>0</v>
      </c>
      <c r="N666" s="2">
        <f t="shared" si="74"/>
        <v>139358900</v>
      </c>
      <c r="O666" s="19">
        <f t="shared" si="75"/>
        <v>1187801.8555796156</v>
      </c>
      <c r="P666" s="19">
        <f t="shared" si="76"/>
        <v>138171098.14442039</v>
      </c>
    </row>
    <row r="667" spans="3:16" x14ac:dyDescent="0.3">
      <c r="C667" s="2">
        <v>658</v>
      </c>
      <c r="D667" s="2">
        <v>1.83368</v>
      </c>
      <c r="E667" s="2">
        <v>1.2630999999999999</v>
      </c>
      <c r="F667" s="2">
        <v>9.9842999999999998E-3</v>
      </c>
      <c r="G667" s="2">
        <f t="shared" si="70"/>
        <v>0</v>
      </c>
      <c r="H667" s="2">
        <f t="shared" si="70"/>
        <v>0</v>
      </c>
      <c r="I667" s="2">
        <f t="shared" si="71"/>
        <v>0</v>
      </c>
      <c r="J667" s="2">
        <f t="shared" si="71"/>
        <v>0</v>
      </c>
      <c r="K667" s="2">
        <f t="shared" si="72"/>
        <v>0</v>
      </c>
      <c r="L667" s="2">
        <f t="shared" si="72"/>
        <v>0</v>
      </c>
      <c r="M667" s="19">
        <f t="shared" si="73"/>
        <v>0</v>
      </c>
      <c r="N667" s="2">
        <f t="shared" si="74"/>
        <v>139765800</v>
      </c>
      <c r="O667" s="19">
        <f t="shared" si="75"/>
        <v>1187801.8555796156</v>
      </c>
      <c r="P667" s="19">
        <f t="shared" si="76"/>
        <v>138577998.14442039</v>
      </c>
    </row>
    <row r="668" spans="3:16" x14ac:dyDescent="0.3">
      <c r="C668" s="2">
        <v>659</v>
      </c>
      <c r="D668" s="2">
        <v>1.5529500000000001</v>
      </c>
      <c r="E668" s="2">
        <v>1.14516</v>
      </c>
      <c r="F668" s="2">
        <v>7.8695999999999992E-3</v>
      </c>
      <c r="G668" s="2">
        <f t="shared" si="70"/>
        <v>9.7049999999999859E-2</v>
      </c>
      <c r="H668" s="2">
        <f t="shared" si="70"/>
        <v>0</v>
      </c>
      <c r="I668" s="2">
        <f t="shared" si="71"/>
        <v>4.8399999999999554E-3</v>
      </c>
      <c r="J668" s="2">
        <f t="shared" si="71"/>
        <v>0</v>
      </c>
      <c r="K668" s="2">
        <f t="shared" si="72"/>
        <v>6.3040000000000145E-4</v>
      </c>
      <c r="L668" s="2">
        <f t="shared" si="72"/>
        <v>1.30400000000001E-4</v>
      </c>
      <c r="M668" s="19">
        <f t="shared" si="73"/>
        <v>5564606.3046387993</v>
      </c>
      <c r="N668" s="2">
        <f t="shared" si="74"/>
        <v>119795400</v>
      </c>
      <c r="O668" s="19">
        <f t="shared" si="75"/>
        <v>1187801.8555796156</v>
      </c>
      <c r="P668" s="19">
        <f t="shared" si="76"/>
        <v>124172204.44905919</v>
      </c>
    </row>
    <row r="669" spans="3:16" x14ac:dyDescent="0.3">
      <c r="C669" s="2">
        <v>660</v>
      </c>
      <c r="D669" s="2">
        <v>1.6075600000000001</v>
      </c>
      <c r="E669" s="2">
        <v>1.2831399999999999</v>
      </c>
      <c r="F669" s="2">
        <v>9.4085999999999996E-3</v>
      </c>
      <c r="G669" s="2">
        <f t="shared" si="70"/>
        <v>4.2439999999999811E-2</v>
      </c>
      <c r="H669" s="2">
        <f t="shared" si="70"/>
        <v>0</v>
      </c>
      <c r="I669" s="2">
        <f t="shared" si="71"/>
        <v>0</v>
      </c>
      <c r="J669" s="2">
        <f t="shared" si="71"/>
        <v>0</v>
      </c>
      <c r="K669" s="2">
        <f t="shared" si="72"/>
        <v>0</v>
      </c>
      <c r="L669" s="2">
        <f t="shared" si="72"/>
        <v>0</v>
      </c>
      <c r="M669" s="19">
        <f t="shared" si="73"/>
        <v>1583784.9597199929</v>
      </c>
      <c r="N669" s="2">
        <f t="shared" si="74"/>
        <v>133942600</v>
      </c>
      <c r="O669" s="19">
        <f t="shared" si="75"/>
        <v>1187801.8555796156</v>
      </c>
      <c r="P669" s="19">
        <f t="shared" si="76"/>
        <v>134338583.10414037</v>
      </c>
    </row>
    <row r="670" spans="3:16" x14ac:dyDescent="0.3">
      <c r="C670" s="2">
        <v>661</v>
      </c>
      <c r="D670" s="2">
        <v>1.57189</v>
      </c>
      <c r="E670" s="2">
        <v>1.15537</v>
      </c>
      <c r="F670" s="2">
        <v>8.3362000000000002E-3</v>
      </c>
      <c r="G670" s="2">
        <f t="shared" si="70"/>
        <v>7.8109999999999902E-2</v>
      </c>
      <c r="H670" s="2">
        <f t="shared" si="70"/>
        <v>0</v>
      </c>
      <c r="I670" s="2">
        <f t="shared" si="71"/>
        <v>0</v>
      </c>
      <c r="J670" s="2">
        <f t="shared" si="71"/>
        <v>0</v>
      </c>
      <c r="K670" s="2">
        <f t="shared" si="72"/>
        <v>1.638000000000004E-4</v>
      </c>
      <c r="L670" s="2">
        <f t="shared" si="72"/>
        <v>0</v>
      </c>
      <c r="M670" s="19">
        <f t="shared" si="73"/>
        <v>3417839.2096837978</v>
      </c>
      <c r="N670" s="2">
        <f t="shared" si="74"/>
        <v>122551100</v>
      </c>
      <c r="O670" s="19">
        <f t="shared" si="75"/>
        <v>1187801.8555796156</v>
      </c>
      <c r="P670" s="19">
        <f t="shared" si="76"/>
        <v>124781137.35410418</v>
      </c>
    </row>
    <row r="671" spans="3:16" x14ac:dyDescent="0.3">
      <c r="C671" s="2">
        <v>662</v>
      </c>
      <c r="D671" s="2">
        <v>1.7451000000000001</v>
      </c>
      <c r="E671" s="2">
        <v>1.3594599999999999</v>
      </c>
      <c r="F671" s="2">
        <v>7.7112999999999999E-3</v>
      </c>
      <c r="G671" s="2">
        <f t="shared" si="70"/>
        <v>0</v>
      </c>
      <c r="H671" s="2">
        <f t="shared" si="70"/>
        <v>0</v>
      </c>
      <c r="I671" s="2">
        <f t="shared" si="71"/>
        <v>0</v>
      </c>
      <c r="J671" s="2">
        <f t="shared" si="71"/>
        <v>0</v>
      </c>
      <c r="K671" s="2">
        <f t="shared" si="72"/>
        <v>7.8870000000000069E-4</v>
      </c>
      <c r="L671" s="2">
        <f t="shared" si="72"/>
        <v>2.8870000000000024E-4</v>
      </c>
      <c r="M671" s="19">
        <f t="shared" si="73"/>
        <v>2437837.5954539021</v>
      </c>
      <c r="N671" s="2">
        <f t="shared" si="74"/>
        <v>133720200</v>
      </c>
      <c r="O671" s="19">
        <f t="shared" si="75"/>
        <v>1187801.8555796156</v>
      </c>
      <c r="P671" s="19">
        <f t="shared" si="76"/>
        <v>134970235.73987427</v>
      </c>
    </row>
    <row r="672" spans="3:16" x14ac:dyDescent="0.3">
      <c r="C672" s="2">
        <v>663</v>
      </c>
      <c r="D672" s="2">
        <v>1.4882599999999999</v>
      </c>
      <c r="E672" s="2">
        <v>1.12757</v>
      </c>
      <c r="F672" s="2">
        <v>8.8090000000000009E-3</v>
      </c>
      <c r="G672" s="2">
        <f t="shared" si="70"/>
        <v>0.16173999999999999</v>
      </c>
      <c r="H672" s="2">
        <f t="shared" si="70"/>
        <v>6.1740000000000128E-2</v>
      </c>
      <c r="I672" s="2">
        <f t="shared" si="71"/>
        <v>2.242999999999995E-2</v>
      </c>
      <c r="J672" s="2">
        <f t="shared" si="71"/>
        <v>0</v>
      </c>
      <c r="K672" s="2">
        <f t="shared" si="72"/>
        <v>0</v>
      </c>
      <c r="L672" s="2">
        <f t="shared" si="72"/>
        <v>0</v>
      </c>
      <c r="M672" s="19">
        <f t="shared" si="73"/>
        <v>7398395.9222700028</v>
      </c>
      <c r="N672" s="2">
        <f t="shared" si="74"/>
        <v>121379700</v>
      </c>
      <c r="O672" s="19">
        <f t="shared" si="75"/>
        <v>1187801.8555796156</v>
      </c>
      <c r="P672" s="19">
        <f t="shared" si="76"/>
        <v>127590294.06669039</v>
      </c>
    </row>
    <row r="673" spans="3:16" x14ac:dyDescent="0.3">
      <c r="C673" s="2">
        <v>664</v>
      </c>
      <c r="D673" s="2">
        <v>1.5043599999999999</v>
      </c>
      <c r="E673" s="2">
        <v>1.1143099999999999</v>
      </c>
      <c r="F673" s="2">
        <v>8.6359000000000002E-3</v>
      </c>
      <c r="G673" s="2">
        <f t="shared" si="70"/>
        <v>0.14563999999999999</v>
      </c>
      <c r="H673" s="2">
        <f t="shared" si="70"/>
        <v>4.5640000000000125E-2</v>
      </c>
      <c r="I673" s="2">
        <f t="shared" si="71"/>
        <v>3.569E-2</v>
      </c>
      <c r="J673" s="2">
        <f t="shared" si="71"/>
        <v>0</v>
      </c>
      <c r="K673" s="2">
        <f t="shared" si="72"/>
        <v>0</v>
      </c>
      <c r="L673" s="2">
        <f t="shared" si="72"/>
        <v>0</v>
      </c>
      <c r="M673" s="19">
        <f t="shared" si="73"/>
        <v>6442261.4218300031</v>
      </c>
      <c r="N673" s="2">
        <f t="shared" si="74"/>
        <v>120346300</v>
      </c>
      <c r="O673" s="19">
        <f t="shared" si="75"/>
        <v>1187801.8555796156</v>
      </c>
      <c r="P673" s="19">
        <f t="shared" si="76"/>
        <v>125600759.56625038</v>
      </c>
    </row>
    <row r="674" spans="3:16" x14ac:dyDescent="0.3">
      <c r="C674" s="2">
        <v>665</v>
      </c>
      <c r="D674" s="2">
        <v>1.8092299999999999</v>
      </c>
      <c r="E674" s="2">
        <v>1.27597</v>
      </c>
      <c r="F674" s="2">
        <v>9.4404999999999992E-3</v>
      </c>
      <c r="G674" s="2">
        <f t="shared" si="70"/>
        <v>0</v>
      </c>
      <c r="H674" s="2">
        <f t="shared" si="70"/>
        <v>0</v>
      </c>
      <c r="I674" s="2">
        <f t="shared" si="71"/>
        <v>0</v>
      </c>
      <c r="J674" s="2">
        <f t="shared" si="71"/>
        <v>0</v>
      </c>
      <c r="K674" s="2">
        <f t="shared" si="72"/>
        <v>0</v>
      </c>
      <c r="L674" s="2">
        <f t="shared" si="72"/>
        <v>0</v>
      </c>
      <c r="M674" s="19">
        <f t="shared" si="73"/>
        <v>0</v>
      </c>
      <c r="N674" s="2">
        <f t="shared" si="74"/>
        <v>137745100</v>
      </c>
      <c r="O674" s="19">
        <f t="shared" si="75"/>
        <v>1187801.8555796156</v>
      </c>
      <c r="P674" s="19">
        <f t="shared" si="76"/>
        <v>136557298.14442039</v>
      </c>
    </row>
    <row r="675" spans="3:16" x14ac:dyDescent="0.3">
      <c r="C675" s="2">
        <v>666</v>
      </c>
      <c r="D675" s="2">
        <v>1.98997</v>
      </c>
      <c r="E675" s="2">
        <v>1.35985</v>
      </c>
      <c r="F675" s="2">
        <v>9.9106000000000003E-3</v>
      </c>
      <c r="G675" s="2">
        <f t="shared" si="70"/>
        <v>0</v>
      </c>
      <c r="H675" s="2">
        <f t="shared" si="70"/>
        <v>0</v>
      </c>
      <c r="I675" s="2">
        <f t="shared" si="71"/>
        <v>0</v>
      </c>
      <c r="J675" s="2">
        <f t="shared" si="71"/>
        <v>0</v>
      </c>
      <c r="K675" s="2">
        <f t="shared" si="72"/>
        <v>0</v>
      </c>
      <c r="L675" s="2">
        <f t="shared" si="72"/>
        <v>0</v>
      </c>
      <c r="M675" s="19">
        <f t="shared" si="73"/>
        <v>0</v>
      </c>
      <c r="N675" s="2">
        <f t="shared" si="74"/>
        <v>147434300</v>
      </c>
      <c r="O675" s="19">
        <f t="shared" si="75"/>
        <v>1187801.8555796156</v>
      </c>
      <c r="P675" s="19">
        <f t="shared" si="76"/>
        <v>146246498.14442039</v>
      </c>
    </row>
    <row r="676" spans="3:16" x14ac:dyDescent="0.3">
      <c r="C676" s="2">
        <v>667</v>
      </c>
      <c r="D676" s="2">
        <v>1.82165</v>
      </c>
      <c r="E676" s="2">
        <v>1.2806599999999999</v>
      </c>
      <c r="F676" s="2">
        <v>8.3902000000000004E-3</v>
      </c>
      <c r="G676" s="2">
        <f t="shared" si="70"/>
        <v>0</v>
      </c>
      <c r="H676" s="2">
        <f t="shared" si="70"/>
        <v>0</v>
      </c>
      <c r="I676" s="2">
        <f t="shared" si="71"/>
        <v>0</v>
      </c>
      <c r="J676" s="2">
        <f t="shared" si="71"/>
        <v>0</v>
      </c>
      <c r="K676" s="2">
        <f t="shared" si="72"/>
        <v>1.0980000000000018E-4</v>
      </c>
      <c r="L676" s="2">
        <f t="shared" si="72"/>
        <v>0</v>
      </c>
      <c r="M676" s="19">
        <f t="shared" si="73"/>
        <v>337117.90249980055</v>
      </c>
      <c r="N676" s="2">
        <f t="shared" si="74"/>
        <v>134026800</v>
      </c>
      <c r="O676" s="19">
        <f t="shared" si="75"/>
        <v>1187801.8555796156</v>
      </c>
      <c r="P676" s="19">
        <f t="shared" si="76"/>
        <v>133176116.04692018</v>
      </c>
    </row>
    <row r="677" spans="3:16" x14ac:dyDescent="0.3">
      <c r="C677" s="2">
        <v>668</v>
      </c>
      <c r="D677" s="2">
        <v>1.6758299999999999</v>
      </c>
      <c r="E677" s="2">
        <v>1.12419</v>
      </c>
      <c r="F677" s="2">
        <v>9.1474999999999994E-3</v>
      </c>
      <c r="G677" s="2">
        <f t="shared" si="70"/>
        <v>0</v>
      </c>
      <c r="H677" s="2">
        <f t="shared" si="70"/>
        <v>0</v>
      </c>
      <c r="I677" s="2">
        <f t="shared" si="71"/>
        <v>2.5809999999999889E-2</v>
      </c>
      <c r="J677" s="2">
        <f t="shared" si="71"/>
        <v>0</v>
      </c>
      <c r="K677" s="2">
        <f t="shared" si="72"/>
        <v>0</v>
      </c>
      <c r="L677" s="2">
        <f t="shared" si="72"/>
        <v>0</v>
      </c>
      <c r="M677" s="19">
        <f t="shared" si="73"/>
        <v>2.3487099999999899</v>
      </c>
      <c r="N677" s="2">
        <f t="shared" si="74"/>
        <v>126316100</v>
      </c>
      <c r="O677" s="19">
        <f t="shared" si="75"/>
        <v>1187801.8555796156</v>
      </c>
      <c r="P677" s="19">
        <f t="shared" si="76"/>
        <v>125128300.49313039</v>
      </c>
    </row>
    <row r="678" spans="3:16" x14ac:dyDescent="0.3">
      <c r="C678" s="2">
        <v>669</v>
      </c>
      <c r="D678" s="2">
        <v>1.83772</v>
      </c>
      <c r="E678" s="2">
        <v>1.3194600000000001</v>
      </c>
      <c r="F678" s="2">
        <v>9.2361000000000006E-3</v>
      </c>
      <c r="G678" s="2">
        <f t="shared" si="70"/>
        <v>0</v>
      </c>
      <c r="H678" s="2">
        <f t="shared" si="70"/>
        <v>0</v>
      </c>
      <c r="I678" s="2">
        <f t="shared" si="71"/>
        <v>0</v>
      </c>
      <c r="J678" s="2">
        <f t="shared" si="71"/>
        <v>0</v>
      </c>
      <c r="K678" s="2">
        <f t="shared" si="72"/>
        <v>0</v>
      </c>
      <c r="L678" s="2">
        <f t="shared" si="72"/>
        <v>0</v>
      </c>
      <c r="M678" s="19">
        <f t="shared" si="73"/>
        <v>0</v>
      </c>
      <c r="N678" s="2">
        <f t="shared" si="74"/>
        <v>139671800</v>
      </c>
      <c r="O678" s="19">
        <f t="shared" si="75"/>
        <v>1187801.8555796156</v>
      </c>
      <c r="P678" s="19">
        <f t="shared" si="76"/>
        <v>138483998.14442039</v>
      </c>
    </row>
    <row r="679" spans="3:16" x14ac:dyDescent="0.3">
      <c r="C679" s="2">
        <v>670</v>
      </c>
      <c r="D679" s="2">
        <v>1.73384</v>
      </c>
      <c r="E679" s="2">
        <v>1.2570399999999999</v>
      </c>
      <c r="F679" s="2">
        <v>8.7329999999999994E-3</v>
      </c>
      <c r="G679" s="2">
        <f t="shared" si="70"/>
        <v>0</v>
      </c>
      <c r="H679" s="2">
        <f t="shared" si="70"/>
        <v>0</v>
      </c>
      <c r="I679" s="2">
        <f t="shared" si="71"/>
        <v>0</v>
      </c>
      <c r="J679" s="2">
        <f t="shared" si="71"/>
        <v>0</v>
      </c>
      <c r="K679" s="2">
        <f t="shared" si="72"/>
        <v>0</v>
      </c>
      <c r="L679" s="2">
        <f t="shared" si="72"/>
        <v>0</v>
      </c>
      <c r="M679" s="19">
        <f t="shared" si="73"/>
        <v>0</v>
      </c>
      <c r="N679" s="2">
        <f t="shared" si="74"/>
        <v>132460800</v>
      </c>
      <c r="O679" s="19">
        <f t="shared" si="75"/>
        <v>1187801.8555796156</v>
      </c>
      <c r="P679" s="19">
        <f t="shared" si="76"/>
        <v>131272998.14442039</v>
      </c>
    </row>
    <row r="680" spans="3:16" x14ac:dyDescent="0.3">
      <c r="C680" s="2">
        <v>671</v>
      </c>
      <c r="D680" s="2">
        <v>1.64974</v>
      </c>
      <c r="E680" s="2">
        <v>1.12988</v>
      </c>
      <c r="F680" s="2">
        <v>7.4805000000000002E-3</v>
      </c>
      <c r="G680" s="2">
        <f t="shared" si="70"/>
        <v>2.5999999999992696E-4</v>
      </c>
      <c r="H680" s="2">
        <f t="shared" si="70"/>
        <v>0</v>
      </c>
      <c r="I680" s="2">
        <f t="shared" si="71"/>
        <v>2.0119999999999916E-2</v>
      </c>
      <c r="J680" s="2">
        <f t="shared" si="71"/>
        <v>0</v>
      </c>
      <c r="K680" s="2">
        <f t="shared" si="72"/>
        <v>1.0195000000000004E-3</v>
      </c>
      <c r="L680" s="2">
        <f t="shared" si="72"/>
        <v>5.195E-4</v>
      </c>
      <c r="M680" s="19">
        <f t="shared" si="73"/>
        <v>3169195.7379414984</v>
      </c>
      <c r="N680" s="2">
        <f t="shared" si="74"/>
        <v>119410800</v>
      </c>
      <c r="O680" s="19">
        <f t="shared" si="75"/>
        <v>1187801.8555796156</v>
      </c>
      <c r="P680" s="19">
        <f t="shared" si="76"/>
        <v>121392193.88236189</v>
      </c>
    </row>
    <row r="681" spans="3:16" x14ac:dyDescent="0.3">
      <c r="C681" s="2">
        <v>672</v>
      </c>
      <c r="D681" s="2">
        <v>1.53701</v>
      </c>
      <c r="E681" s="2">
        <v>1.19998</v>
      </c>
      <c r="F681" s="2">
        <v>8.1066999999999997E-3</v>
      </c>
      <c r="G681" s="2">
        <f t="shared" si="70"/>
        <v>0.11298999999999992</v>
      </c>
      <c r="H681" s="2">
        <f t="shared" si="70"/>
        <v>1.2990000000000057E-2</v>
      </c>
      <c r="I681" s="2">
        <f t="shared" si="71"/>
        <v>0</v>
      </c>
      <c r="J681" s="2">
        <f t="shared" si="71"/>
        <v>0</v>
      </c>
      <c r="K681" s="2">
        <f t="shared" si="72"/>
        <v>3.9330000000000094E-4</v>
      </c>
      <c r="L681" s="2">
        <f t="shared" si="72"/>
        <v>0</v>
      </c>
      <c r="M681" s="19">
        <f t="shared" si="73"/>
        <v>5710807.743598301</v>
      </c>
      <c r="N681" s="2">
        <f t="shared" si="74"/>
        <v>123166000</v>
      </c>
      <c r="O681" s="19">
        <f t="shared" si="75"/>
        <v>1187801.8555796156</v>
      </c>
      <c r="P681" s="19">
        <f t="shared" si="76"/>
        <v>127689005.88801868</v>
      </c>
    </row>
    <row r="682" spans="3:16" x14ac:dyDescent="0.3">
      <c r="C682" s="2">
        <v>673</v>
      </c>
      <c r="D682" s="2">
        <v>1.6607499999999999</v>
      </c>
      <c r="E682" s="2">
        <v>1.15971</v>
      </c>
      <c r="F682" s="2">
        <v>7.6087000000000004E-3</v>
      </c>
      <c r="G682" s="2">
        <f t="shared" si="70"/>
        <v>0</v>
      </c>
      <c r="H682" s="2">
        <f t="shared" si="70"/>
        <v>0</v>
      </c>
      <c r="I682" s="2">
        <f t="shared" si="71"/>
        <v>0</v>
      </c>
      <c r="J682" s="2">
        <f t="shared" si="71"/>
        <v>0</v>
      </c>
      <c r="K682" s="2">
        <f t="shared" si="72"/>
        <v>8.9130000000000025E-4</v>
      </c>
      <c r="L682" s="2">
        <f t="shared" si="72"/>
        <v>3.9129999999999981E-4</v>
      </c>
      <c r="M682" s="19">
        <f t="shared" si="73"/>
        <v>2758642.0015061004</v>
      </c>
      <c r="N682" s="2">
        <f t="shared" si="74"/>
        <v>121635300</v>
      </c>
      <c r="O682" s="19">
        <f t="shared" si="75"/>
        <v>1187801.8555796156</v>
      </c>
      <c r="P682" s="19">
        <f t="shared" si="76"/>
        <v>123206140.14592649</v>
      </c>
    </row>
    <row r="683" spans="3:16" x14ac:dyDescent="0.3">
      <c r="C683" s="2">
        <v>674</v>
      </c>
      <c r="D683" s="2">
        <v>1.53715</v>
      </c>
      <c r="E683" s="2">
        <v>1.1203399999999999</v>
      </c>
      <c r="F683" s="2">
        <v>8.4255000000000007E-3</v>
      </c>
      <c r="G683" s="2">
        <f t="shared" si="70"/>
        <v>0.11284999999999989</v>
      </c>
      <c r="H683" s="2">
        <f t="shared" si="70"/>
        <v>1.2850000000000028E-2</v>
      </c>
      <c r="I683" s="2">
        <f t="shared" si="71"/>
        <v>2.966000000000002E-2</v>
      </c>
      <c r="J683" s="2">
        <f t="shared" si="71"/>
        <v>0</v>
      </c>
      <c r="K683" s="2">
        <f t="shared" si="72"/>
        <v>7.4499999999999914E-5</v>
      </c>
      <c r="L683" s="2">
        <f t="shared" si="72"/>
        <v>0</v>
      </c>
      <c r="M683" s="19">
        <f t="shared" si="73"/>
        <v>4723687.5914594959</v>
      </c>
      <c r="N683" s="2">
        <f t="shared" si="74"/>
        <v>120462000</v>
      </c>
      <c r="O683" s="19">
        <f t="shared" si="75"/>
        <v>1187801.8555796156</v>
      </c>
      <c r="P683" s="19">
        <f t="shared" si="76"/>
        <v>123997885.73587988</v>
      </c>
    </row>
    <row r="684" spans="3:16" x14ac:dyDescent="0.3">
      <c r="C684" s="2">
        <v>675</v>
      </c>
      <c r="D684" s="2">
        <v>1.3997599999999999</v>
      </c>
      <c r="E684" s="2">
        <v>1.00271</v>
      </c>
      <c r="F684" s="2">
        <v>8.3347000000000004E-3</v>
      </c>
      <c r="G684" s="2">
        <f t="shared" si="70"/>
        <v>0.25024000000000002</v>
      </c>
      <c r="H684" s="2">
        <f t="shared" si="70"/>
        <v>0.15024000000000015</v>
      </c>
      <c r="I684" s="2">
        <f t="shared" si="71"/>
        <v>0.14728999999999992</v>
      </c>
      <c r="J684" s="2">
        <f t="shared" si="71"/>
        <v>9.7290000000000099E-2</v>
      </c>
      <c r="K684" s="2">
        <f t="shared" si="72"/>
        <v>1.6530000000000017E-4</v>
      </c>
      <c r="L684" s="2">
        <f t="shared" si="72"/>
        <v>0</v>
      </c>
      <c r="M684" s="19">
        <f t="shared" si="73"/>
        <v>13161714.816330304</v>
      </c>
      <c r="N684" s="2">
        <f t="shared" si="74"/>
        <v>111469500</v>
      </c>
      <c r="O684" s="19">
        <f t="shared" si="75"/>
        <v>1187801.8555796156</v>
      </c>
      <c r="P684" s="19">
        <f t="shared" si="76"/>
        <v>123443412.96075068</v>
      </c>
    </row>
    <row r="685" spans="3:16" x14ac:dyDescent="0.3">
      <c r="C685" s="2">
        <v>676</v>
      </c>
      <c r="D685" s="2">
        <v>1.57176</v>
      </c>
      <c r="E685" s="2">
        <v>1.1665399999999999</v>
      </c>
      <c r="F685" s="2">
        <v>8.5179000000000001E-3</v>
      </c>
      <c r="G685" s="2">
        <f t="shared" si="70"/>
        <v>7.8239999999999865E-2</v>
      </c>
      <c r="H685" s="2">
        <f t="shared" si="70"/>
        <v>0</v>
      </c>
      <c r="I685" s="2">
        <f t="shared" si="71"/>
        <v>0</v>
      </c>
      <c r="J685" s="2">
        <f t="shared" si="71"/>
        <v>0</v>
      </c>
      <c r="K685" s="2">
        <f t="shared" si="72"/>
        <v>0</v>
      </c>
      <c r="L685" s="2">
        <f t="shared" si="72"/>
        <v>0</v>
      </c>
      <c r="M685" s="19">
        <f t="shared" si="73"/>
        <v>2919776.9851199952</v>
      </c>
      <c r="N685" s="2">
        <f t="shared" si="74"/>
        <v>123833800</v>
      </c>
      <c r="O685" s="19">
        <f t="shared" si="75"/>
        <v>1187801.8555796156</v>
      </c>
      <c r="P685" s="19">
        <f t="shared" si="76"/>
        <v>125565775.12954038</v>
      </c>
    </row>
    <row r="686" spans="3:16" x14ac:dyDescent="0.3">
      <c r="C686" s="2">
        <v>677</v>
      </c>
      <c r="D686" s="2">
        <v>1.9120900000000001</v>
      </c>
      <c r="E686" s="2">
        <v>1.4215899999999999</v>
      </c>
      <c r="F686" s="2">
        <v>9.4707000000000003E-3</v>
      </c>
      <c r="G686" s="2">
        <f t="shared" si="70"/>
        <v>0</v>
      </c>
      <c r="H686" s="2">
        <f t="shared" si="70"/>
        <v>0</v>
      </c>
      <c r="I686" s="2">
        <f t="shared" si="71"/>
        <v>0</v>
      </c>
      <c r="J686" s="2">
        <f t="shared" si="71"/>
        <v>0</v>
      </c>
      <c r="K686" s="2">
        <f t="shared" si="72"/>
        <v>0</v>
      </c>
      <c r="L686" s="2">
        <f t="shared" si="72"/>
        <v>0</v>
      </c>
      <c r="M686" s="19">
        <f t="shared" si="73"/>
        <v>0</v>
      </c>
      <c r="N686" s="2">
        <f t="shared" si="74"/>
        <v>147204100</v>
      </c>
      <c r="O686" s="19">
        <f t="shared" si="75"/>
        <v>1187801.8555796156</v>
      </c>
      <c r="P686" s="19">
        <f t="shared" si="76"/>
        <v>146016298.14442039</v>
      </c>
    </row>
    <row r="687" spans="3:16" x14ac:dyDescent="0.3">
      <c r="C687" s="2">
        <v>678</v>
      </c>
      <c r="D687" s="2">
        <v>1.76362</v>
      </c>
      <c r="E687" s="2">
        <v>1.21987</v>
      </c>
      <c r="F687" s="2">
        <v>8.1551999999999996E-3</v>
      </c>
      <c r="G687" s="2">
        <f t="shared" si="70"/>
        <v>0</v>
      </c>
      <c r="H687" s="2">
        <f t="shared" si="70"/>
        <v>0</v>
      </c>
      <c r="I687" s="2">
        <f t="shared" si="71"/>
        <v>0</v>
      </c>
      <c r="J687" s="2">
        <f t="shared" si="71"/>
        <v>0</v>
      </c>
      <c r="K687" s="2">
        <f t="shared" si="72"/>
        <v>3.4480000000000101E-4</v>
      </c>
      <c r="L687" s="2">
        <f t="shared" si="72"/>
        <v>0</v>
      </c>
      <c r="M687" s="19">
        <f t="shared" si="73"/>
        <v>1058636.1819848032</v>
      </c>
      <c r="N687" s="2">
        <f t="shared" si="74"/>
        <v>128886700</v>
      </c>
      <c r="O687" s="19">
        <f t="shared" si="75"/>
        <v>1187801.8555796156</v>
      </c>
      <c r="P687" s="19">
        <f t="shared" si="76"/>
        <v>128757534.32640518</v>
      </c>
    </row>
    <row r="688" spans="3:16" x14ac:dyDescent="0.3">
      <c r="C688" s="2">
        <v>679</v>
      </c>
      <c r="D688" s="2">
        <v>1.59144</v>
      </c>
      <c r="E688" s="2">
        <v>1.1249199999999999</v>
      </c>
      <c r="F688" s="2">
        <v>9.3897000000000008E-3</v>
      </c>
      <c r="G688" s="2">
        <f t="shared" si="70"/>
        <v>5.8559999999999945E-2</v>
      </c>
      <c r="H688" s="2">
        <f t="shared" si="70"/>
        <v>0</v>
      </c>
      <c r="I688" s="2">
        <f t="shared" si="71"/>
        <v>2.5079999999999991E-2</v>
      </c>
      <c r="J688" s="2">
        <f t="shared" si="71"/>
        <v>0</v>
      </c>
      <c r="K688" s="2">
        <f t="shared" si="72"/>
        <v>0</v>
      </c>
      <c r="L688" s="2">
        <f t="shared" si="72"/>
        <v>0</v>
      </c>
      <c r="M688" s="19">
        <f t="shared" si="73"/>
        <v>2185356.8355599977</v>
      </c>
      <c r="N688" s="2">
        <f t="shared" si="74"/>
        <v>125633600</v>
      </c>
      <c r="O688" s="19">
        <f t="shared" si="75"/>
        <v>1187801.8555796156</v>
      </c>
      <c r="P688" s="19">
        <f t="shared" si="76"/>
        <v>126631154.97998038</v>
      </c>
    </row>
    <row r="689" spans="3:16" x14ac:dyDescent="0.3">
      <c r="C689" s="2">
        <v>680</v>
      </c>
      <c r="D689" s="2">
        <v>2.03024</v>
      </c>
      <c r="E689" s="2">
        <v>1.5304800000000001</v>
      </c>
      <c r="F689" s="2">
        <v>9.2749000000000009E-3</v>
      </c>
      <c r="G689" s="2">
        <f t="shared" si="70"/>
        <v>0</v>
      </c>
      <c r="H689" s="2">
        <f t="shared" si="70"/>
        <v>0</v>
      </c>
      <c r="I689" s="2">
        <f t="shared" si="71"/>
        <v>0</v>
      </c>
      <c r="J689" s="2">
        <f t="shared" si="71"/>
        <v>0</v>
      </c>
      <c r="K689" s="2">
        <f t="shared" si="72"/>
        <v>0</v>
      </c>
      <c r="L689" s="2">
        <f t="shared" si="72"/>
        <v>0</v>
      </c>
      <c r="M689" s="19">
        <f t="shared" si="73"/>
        <v>0</v>
      </c>
      <c r="N689" s="2">
        <f t="shared" si="74"/>
        <v>154228400</v>
      </c>
      <c r="O689" s="19">
        <f t="shared" si="75"/>
        <v>1187801.8555796156</v>
      </c>
      <c r="P689" s="19">
        <f t="shared" si="76"/>
        <v>153040598.14442039</v>
      </c>
    </row>
    <row r="690" spans="3:16" x14ac:dyDescent="0.3">
      <c r="C690" s="2">
        <v>681</v>
      </c>
      <c r="D690" s="2">
        <v>1.5862700000000001</v>
      </c>
      <c r="E690" s="2">
        <v>1.22733</v>
      </c>
      <c r="F690" s="2">
        <v>8.8746999999999993E-3</v>
      </c>
      <c r="G690" s="2">
        <f t="shared" si="70"/>
        <v>6.3729999999999842E-2</v>
      </c>
      <c r="H690" s="2">
        <f t="shared" si="70"/>
        <v>0</v>
      </c>
      <c r="I690" s="2">
        <f t="shared" si="71"/>
        <v>0</v>
      </c>
      <c r="J690" s="2">
        <f t="shared" si="71"/>
        <v>0</v>
      </c>
      <c r="K690" s="2">
        <f t="shared" si="72"/>
        <v>0</v>
      </c>
      <c r="L690" s="2">
        <f t="shared" si="72"/>
        <v>0</v>
      </c>
      <c r="M690" s="19">
        <f t="shared" si="73"/>
        <v>2378289.7144899941</v>
      </c>
      <c r="N690" s="2">
        <f t="shared" si="74"/>
        <v>128590700</v>
      </c>
      <c r="O690" s="19">
        <f t="shared" si="75"/>
        <v>1187801.8555796156</v>
      </c>
      <c r="P690" s="19">
        <f t="shared" si="76"/>
        <v>129781187.85891038</v>
      </c>
    </row>
    <row r="691" spans="3:16" x14ac:dyDescent="0.3">
      <c r="C691" s="2">
        <v>682</v>
      </c>
      <c r="D691" s="2">
        <v>1.7501899999999999</v>
      </c>
      <c r="E691" s="2">
        <v>1.3707800000000001</v>
      </c>
      <c r="F691" s="2">
        <v>9.2624000000000005E-3</v>
      </c>
      <c r="G691" s="2">
        <f t="shared" si="70"/>
        <v>0</v>
      </c>
      <c r="H691" s="2">
        <f t="shared" si="70"/>
        <v>0</v>
      </c>
      <c r="I691" s="2">
        <f t="shared" si="71"/>
        <v>0</v>
      </c>
      <c r="J691" s="2">
        <f t="shared" si="71"/>
        <v>0</v>
      </c>
      <c r="K691" s="2">
        <f t="shared" si="72"/>
        <v>0</v>
      </c>
      <c r="L691" s="2">
        <f t="shared" si="72"/>
        <v>0</v>
      </c>
      <c r="M691" s="19">
        <f t="shared" si="73"/>
        <v>0</v>
      </c>
      <c r="N691" s="2">
        <f t="shared" si="74"/>
        <v>140592400</v>
      </c>
      <c r="O691" s="19">
        <f t="shared" si="75"/>
        <v>1187801.8555796156</v>
      </c>
      <c r="P691" s="19">
        <f t="shared" si="76"/>
        <v>139404598.14442039</v>
      </c>
    </row>
    <row r="692" spans="3:16" x14ac:dyDescent="0.3">
      <c r="C692" s="2">
        <v>683</v>
      </c>
      <c r="D692" s="2">
        <v>1.6130800000000001</v>
      </c>
      <c r="E692" s="2">
        <v>1.1352</v>
      </c>
      <c r="F692" s="2">
        <v>8.0560000000000007E-3</v>
      </c>
      <c r="G692" s="2">
        <f t="shared" si="70"/>
        <v>3.6919999999999842E-2</v>
      </c>
      <c r="H692" s="2">
        <f t="shared" si="70"/>
        <v>0</v>
      </c>
      <c r="I692" s="2">
        <f t="shared" si="71"/>
        <v>1.4799999999999924E-2</v>
      </c>
      <c r="J692" s="2">
        <f t="shared" si="71"/>
        <v>0</v>
      </c>
      <c r="K692" s="2">
        <f t="shared" si="72"/>
        <v>4.4399999999999995E-4</v>
      </c>
      <c r="L692" s="2">
        <f t="shared" si="72"/>
        <v>0</v>
      </c>
      <c r="M692" s="19">
        <f t="shared" si="73"/>
        <v>2740998.7754039937</v>
      </c>
      <c r="N692" s="2">
        <f t="shared" si="74"/>
        <v>121245600</v>
      </c>
      <c r="O692" s="19">
        <f t="shared" si="75"/>
        <v>1187801.8555796156</v>
      </c>
      <c r="P692" s="19">
        <f t="shared" si="76"/>
        <v>122798796.91982438</v>
      </c>
    </row>
    <row r="693" spans="3:16" x14ac:dyDescent="0.3">
      <c r="C693" s="2">
        <v>684</v>
      </c>
      <c r="D693" s="2">
        <v>1.8099799999999999</v>
      </c>
      <c r="E693" s="2">
        <v>1.4347700000000001</v>
      </c>
      <c r="F693" s="2">
        <v>9.1713999999999997E-3</v>
      </c>
      <c r="G693" s="2">
        <f t="shared" si="70"/>
        <v>0</v>
      </c>
      <c r="H693" s="2">
        <f t="shared" si="70"/>
        <v>0</v>
      </c>
      <c r="I693" s="2">
        <f t="shared" si="71"/>
        <v>0</v>
      </c>
      <c r="J693" s="2">
        <f t="shared" si="71"/>
        <v>0</v>
      </c>
      <c r="K693" s="2">
        <f t="shared" si="72"/>
        <v>0</v>
      </c>
      <c r="L693" s="2">
        <f t="shared" si="72"/>
        <v>0</v>
      </c>
      <c r="M693" s="19">
        <f t="shared" si="73"/>
        <v>0</v>
      </c>
      <c r="N693" s="2">
        <f t="shared" si="74"/>
        <v>144623700</v>
      </c>
      <c r="O693" s="19">
        <f t="shared" si="75"/>
        <v>1187801.8555796156</v>
      </c>
      <c r="P693" s="19">
        <f t="shared" si="76"/>
        <v>143435898.14442039</v>
      </c>
    </row>
    <row r="694" spans="3:16" x14ac:dyDescent="0.3">
      <c r="C694" s="2">
        <v>685</v>
      </c>
      <c r="D694" s="2">
        <v>1.80328</v>
      </c>
      <c r="E694" s="2">
        <v>1.3078099999999999</v>
      </c>
      <c r="F694" s="2">
        <v>8.7627999999999994E-3</v>
      </c>
      <c r="G694" s="2">
        <f t="shared" si="70"/>
        <v>0</v>
      </c>
      <c r="H694" s="2">
        <f t="shared" si="70"/>
        <v>0</v>
      </c>
      <c r="I694" s="2">
        <f t="shared" si="71"/>
        <v>0</v>
      </c>
      <c r="J694" s="2">
        <f t="shared" si="71"/>
        <v>0</v>
      </c>
      <c r="K694" s="2">
        <f t="shared" si="72"/>
        <v>0</v>
      </c>
      <c r="L694" s="2">
        <f t="shared" si="72"/>
        <v>0</v>
      </c>
      <c r="M694" s="19">
        <f t="shared" si="73"/>
        <v>0</v>
      </c>
      <c r="N694" s="2">
        <f t="shared" si="74"/>
        <v>136507300</v>
      </c>
      <c r="O694" s="19">
        <f t="shared" si="75"/>
        <v>1187801.8555796156</v>
      </c>
      <c r="P694" s="19">
        <f t="shared" si="76"/>
        <v>135319498.14442039</v>
      </c>
    </row>
    <row r="695" spans="3:16" x14ac:dyDescent="0.3">
      <c r="C695" s="2">
        <v>686</v>
      </c>
      <c r="D695" s="2">
        <v>1.66788</v>
      </c>
      <c r="E695" s="2">
        <v>1.29434</v>
      </c>
      <c r="F695" s="2">
        <v>8.3315000000000004E-3</v>
      </c>
      <c r="G695" s="2">
        <f t="shared" si="70"/>
        <v>0</v>
      </c>
      <c r="H695" s="2">
        <f t="shared" si="70"/>
        <v>0</v>
      </c>
      <c r="I695" s="2">
        <f t="shared" si="71"/>
        <v>0</v>
      </c>
      <c r="J695" s="2">
        <f t="shared" si="71"/>
        <v>0</v>
      </c>
      <c r="K695" s="2">
        <f t="shared" si="72"/>
        <v>1.6850000000000025E-4</v>
      </c>
      <c r="L695" s="2">
        <f t="shared" si="72"/>
        <v>0</v>
      </c>
      <c r="M695" s="19">
        <f t="shared" si="73"/>
        <v>517343.95784350077</v>
      </c>
      <c r="N695" s="2">
        <f t="shared" si="74"/>
        <v>131400600</v>
      </c>
      <c r="O695" s="19">
        <f t="shared" si="75"/>
        <v>1187801.8555796156</v>
      </c>
      <c r="P695" s="19">
        <f t="shared" si="76"/>
        <v>130730142.10226388</v>
      </c>
    </row>
    <row r="696" spans="3:16" x14ac:dyDescent="0.3">
      <c r="C696" s="2">
        <v>687</v>
      </c>
      <c r="D696" s="2">
        <v>1.6790700000000001</v>
      </c>
      <c r="E696" s="2">
        <v>1.24732</v>
      </c>
      <c r="F696" s="2">
        <v>9.3819999999999997E-3</v>
      </c>
      <c r="G696" s="2">
        <f t="shared" si="70"/>
        <v>0</v>
      </c>
      <c r="H696" s="2">
        <f t="shared" si="70"/>
        <v>0</v>
      </c>
      <c r="I696" s="2">
        <f t="shared" si="71"/>
        <v>0</v>
      </c>
      <c r="J696" s="2">
        <f t="shared" si="71"/>
        <v>0</v>
      </c>
      <c r="K696" s="2">
        <f t="shared" si="72"/>
        <v>0</v>
      </c>
      <c r="L696" s="2">
        <f t="shared" si="72"/>
        <v>0</v>
      </c>
      <c r="M696" s="19">
        <f t="shared" si="73"/>
        <v>0</v>
      </c>
      <c r="N696" s="2">
        <f t="shared" si="74"/>
        <v>133475400</v>
      </c>
      <c r="O696" s="19">
        <f t="shared" si="75"/>
        <v>1187801.8555796156</v>
      </c>
      <c r="P696" s="19">
        <f t="shared" si="76"/>
        <v>132287598.14442039</v>
      </c>
    </row>
    <row r="697" spans="3:16" x14ac:dyDescent="0.3">
      <c r="C697" s="2">
        <v>688</v>
      </c>
      <c r="D697" s="2">
        <v>1.6190899999999999</v>
      </c>
      <c r="E697" s="2">
        <v>1.2379100000000001</v>
      </c>
      <c r="F697" s="2">
        <v>7.7348E-3</v>
      </c>
      <c r="G697" s="2">
        <f t="shared" si="70"/>
        <v>3.0909999999999993E-2</v>
      </c>
      <c r="H697" s="2">
        <f t="shared" si="70"/>
        <v>0</v>
      </c>
      <c r="I697" s="2">
        <f t="shared" si="71"/>
        <v>0</v>
      </c>
      <c r="J697" s="2">
        <f t="shared" si="71"/>
        <v>0</v>
      </c>
      <c r="K697" s="2">
        <f t="shared" si="72"/>
        <v>7.652000000000006E-4</v>
      </c>
      <c r="L697" s="2">
        <f t="shared" si="72"/>
        <v>2.6520000000000016E-4</v>
      </c>
      <c r="M697" s="19">
        <f t="shared" si="73"/>
        <v>3517864.9672544017</v>
      </c>
      <c r="N697" s="2">
        <f t="shared" si="74"/>
        <v>125216500</v>
      </c>
      <c r="O697" s="19">
        <f t="shared" si="75"/>
        <v>1187801.8555796156</v>
      </c>
      <c r="P697" s="19">
        <f t="shared" si="76"/>
        <v>127546563.11167479</v>
      </c>
    </row>
    <row r="698" spans="3:16" x14ac:dyDescent="0.3">
      <c r="C698" s="2">
        <v>689</v>
      </c>
      <c r="D698" s="2">
        <v>1.7214</v>
      </c>
      <c r="E698" s="2">
        <v>1.2190799999999999</v>
      </c>
      <c r="F698" s="2">
        <v>8.7399000000000001E-3</v>
      </c>
      <c r="G698" s="2">
        <f t="shared" si="70"/>
        <v>0</v>
      </c>
      <c r="H698" s="2">
        <f t="shared" si="70"/>
        <v>0</v>
      </c>
      <c r="I698" s="2">
        <f t="shared" si="71"/>
        <v>0</v>
      </c>
      <c r="J698" s="2">
        <f t="shared" si="71"/>
        <v>0</v>
      </c>
      <c r="K698" s="2">
        <f t="shared" si="72"/>
        <v>0</v>
      </c>
      <c r="L698" s="2">
        <f t="shared" si="72"/>
        <v>0</v>
      </c>
      <c r="M698" s="19">
        <f t="shared" si="73"/>
        <v>0</v>
      </c>
      <c r="N698" s="2">
        <f t="shared" si="74"/>
        <v>130341600</v>
      </c>
      <c r="O698" s="19">
        <f t="shared" si="75"/>
        <v>1187801.8555796156</v>
      </c>
      <c r="P698" s="19">
        <f t="shared" si="76"/>
        <v>129153798.14442039</v>
      </c>
    </row>
    <row r="699" spans="3:16" x14ac:dyDescent="0.3">
      <c r="C699" s="2">
        <v>690</v>
      </c>
      <c r="D699" s="2">
        <v>1.59413</v>
      </c>
      <c r="E699" s="2">
        <v>1.2575099999999999</v>
      </c>
      <c r="F699" s="2">
        <v>8.5392999999999997E-3</v>
      </c>
      <c r="G699" s="2">
        <f t="shared" si="70"/>
        <v>5.5869999999999864E-2</v>
      </c>
      <c r="H699" s="2">
        <f t="shared" si="70"/>
        <v>0</v>
      </c>
      <c r="I699" s="2">
        <f t="shared" si="71"/>
        <v>0</v>
      </c>
      <c r="J699" s="2">
        <f t="shared" si="71"/>
        <v>0</v>
      </c>
      <c r="K699" s="2">
        <f t="shared" si="72"/>
        <v>0</v>
      </c>
      <c r="L699" s="2">
        <f t="shared" si="72"/>
        <v>0</v>
      </c>
      <c r="M699" s="19">
        <f t="shared" si="73"/>
        <v>2084968.560309995</v>
      </c>
      <c r="N699" s="2">
        <f t="shared" si="74"/>
        <v>128915300</v>
      </c>
      <c r="O699" s="19">
        <f t="shared" si="75"/>
        <v>1187801.8555796156</v>
      </c>
      <c r="P699" s="19">
        <f t="shared" si="76"/>
        <v>129812466.70473038</v>
      </c>
    </row>
    <row r="700" spans="3:16" x14ac:dyDescent="0.3">
      <c r="C700" s="2">
        <v>691</v>
      </c>
      <c r="D700" s="2">
        <v>1.9039699999999999</v>
      </c>
      <c r="E700" s="2">
        <v>1.4195</v>
      </c>
      <c r="F700" s="2">
        <v>9.3039999999999998E-3</v>
      </c>
      <c r="G700" s="2">
        <f t="shared" si="70"/>
        <v>0</v>
      </c>
      <c r="H700" s="2">
        <f t="shared" si="70"/>
        <v>0</v>
      </c>
      <c r="I700" s="2">
        <f t="shared" si="71"/>
        <v>0</v>
      </c>
      <c r="J700" s="2">
        <f t="shared" si="71"/>
        <v>0</v>
      </c>
      <c r="K700" s="2">
        <f t="shared" si="72"/>
        <v>0</v>
      </c>
      <c r="L700" s="2">
        <f t="shared" si="72"/>
        <v>0</v>
      </c>
      <c r="M700" s="19">
        <f t="shared" si="73"/>
        <v>0</v>
      </c>
      <c r="N700" s="2">
        <f t="shared" si="74"/>
        <v>146270400</v>
      </c>
      <c r="O700" s="19">
        <f t="shared" si="75"/>
        <v>1187801.8555796156</v>
      </c>
      <c r="P700" s="19">
        <f t="shared" si="76"/>
        <v>145082598.14442039</v>
      </c>
    </row>
    <row r="701" spans="3:16" x14ac:dyDescent="0.3">
      <c r="C701" s="2">
        <v>692</v>
      </c>
      <c r="D701" s="2">
        <v>1.9315199999999999</v>
      </c>
      <c r="E701" s="2">
        <v>1.52643</v>
      </c>
      <c r="F701" s="2">
        <v>9.2139000000000006E-3</v>
      </c>
      <c r="G701" s="2">
        <f t="shared" si="70"/>
        <v>0</v>
      </c>
      <c r="H701" s="2">
        <f t="shared" si="70"/>
        <v>0</v>
      </c>
      <c r="I701" s="2">
        <f t="shared" si="71"/>
        <v>0</v>
      </c>
      <c r="J701" s="2">
        <f t="shared" si="71"/>
        <v>0</v>
      </c>
      <c r="K701" s="2">
        <f t="shared" si="72"/>
        <v>0</v>
      </c>
      <c r="L701" s="2">
        <f t="shared" si="72"/>
        <v>0</v>
      </c>
      <c r="M701" s="19">
        <f t="shared" si="73"/>
        <v>0</v>
      </c>
      <c r="N701" s="2">
        <f t="shared" si="74"/>
        <v>151807500</v>
      </c>
      <c r="O701" s="19">
        <f t="shared" si="75"/>
        <v>1187801.8555796156</v>
      </c>
      <c r="P701" s="19">
        <f t="shared" si="76"/>
        <v>150619698.14442039</v>
      </c>
    </row>
    <row r="702" spans="3:16" x14ac:dyDescent="0.3">
      <c r="C702" s="2">
        <v>693</v>
      </c>
      <c r="D702" s="2">
        <v>1.71715</v>
      </c>
      <c r="E702" s="2">
        <v>1.1815899999999999</v>
      </c>
      <c r="F702" s="2">
        <v>9.1912999999999995E-3</v>
      </c>
      <c r="G702" s="2">
        <f t="shared" si="70"/>
        <v>0</v>
      </c>
      <c r="H702" s="2">
        <f t="shared" si="70"/>
        <v>0</v>
      </c>
      <c r="I702" s="2">
        <f t="shared" si="71"/>
        <v>0</v>
      </c>
      <c r="J702" s="2">
        <f t="shared" si="71"/>
        <v>0</v>
      </c>
      <c r="K702" s="2">
        <f t="shared" si="72"/>
        <v>0</v>
      </c>
      <c r="L702" s="2">
        <f t="shared" si="72"/>
        <v>0</v>
      </c>
      <c r="M702" s="19">
        <f t="shared" si="73"/>
        <v>0</v>
      </c>
      <c r="N702" s="2">
        <f t="shared" si="74"/>
        <v>130187700</v>
      </c>
      <c r="O702" s="19">
        <f t="shared" si="75"/>
        <v>1187801.8555796156</v>
      </c>
      <c r="P702" s="19">
        <f t="shared" si="76"/>
        <v>128999898.14442039</v>
      </c>
    </row>
    <row r="703" spans="3:16" x14ac:dyDescent="0.3">
      <c r="C703" s="2">
        <v>694</v>
      </c>
      <c r="D703" s="2">
        <v>1.81247</v>
      </c>
      <c r="E703" s="2">
        <v>1.3585400000000001</v>
      </c>
      <c r="F703" s="2">
        <v>9.2253999999999999E-3</v>
      </c>
      <c r="G703" s="2">
        <f t="shared" si="70"/>
        <v>0</v>
      </c>
      <c r="H703" s="2">
        <f t="shared" si="70"/>
        <v>0</v>
      </c>
      <c r="I703" s="2">
        <f t="shared" si="71"/>
        <v>0</v>
      </c>
      <c r="J703" s="2">
        <f t="shared" si="71"/>
        <v>0</v>
      </c>
      <c r="K703" s="2">
        <f t="shared" si="72"/>
        <v>0</v>
      </c>
      <c r="L703" s="2">
        <f t="shared" si="72"/>
        <v>0</v>
      </c>
      <c r="M703" s="19">
        <f t="shared" si="73"/>
        <v>0</v>
      </c>
      <c r="N703" s="2">
        <f t="shared" si="74"/>
        <v>141078000</v>
      </c>
      <c r="O703" s="19">
        <f t="shared" si="75"/>
        <v>1187801.8555796156</v>
      </c>
      <c r="P703" s="19">
        <f t="shared" si="76"/>
        <v>139890198.14442039</v>
      </c>
    </row>
    <row r="704" spans="3:16" x14ac:dyDescent="0.3">
      <c r="C704" s="2">
        <v>695</v>
      </c>
      <c r="D704" s="2">
        <v>1.7624200000000001</v>
      </c>
      <c r="E704" s="2">
        <v>1.3050299999999999</v>
      </c>
      <c r="F704" s="2">
        <v>8.7402999999999995E-3</v>
      </c>
      <c r="G704" s="2">
        <f t="shared" si="70"/>
        <v>0</v>
      </c>
      <c r="H704" s="2">
        <f t="shared" si="70"/>
        <v>0</v>
      </c>
      <c r="I704" s="2">
        <f t="shared" si="71"/>
        <v>0</v>
      </c>
      <c r="J704" s="2">
        <f t="shared" si="71"/>
        <v>0</v>
      </c>
      <c r="K704" s="2">
        <f t="shared" si="72"/>
        <v>0</v>
      </c>
      <c r="L704" s="2">
        <f t="shared" si="72"/>
        <v>0</v>
      </c>
      <c r="M704" s="19">
        <f t="shared" si="73"/>
        <v>0</v>
      </c>
      <c r="N704" s="2">
        <f t="shared" si="74"/>
        <v>135461100</v>
      </c>
      <c r="O704" s="19">
        <f t="shared" si="75"/>
        <v>1187801.8555796156</v>
      </c>
      <c r="P704" s="19">
        <f t="shared" si="76"/>
        <v>134273298.14442039</v>
      </c>
    </row>
    <row r="705" spans="3:16" x14ac:dyDescent="0.3">
      <c r="C705" s="2">
        <v>696</v>
      </c>
      <c r="D705" s="2">
        <v>1.4065300000000001</v>
      </c>
      <c r="E705" s="2">
        <v>1.06155</v>
      </c>
      <c r="F705" s="2">
        <v>7.4574999999999997E-3</v>
      </c>
      <c r="G705" s="2">
        <f t="shared" si="70"/>
        <v>0.24346999999999985</v>
      </c>
      <c r="H705" s="2">
        <f t="shared" si="70"/>
        <v>0.14346999999999999</v>
      </c>
      <c r="I705" s="2">
        <f t="shared" si="71"/>
        <v>8.8449999999999918E-2</v>
      </c>
      <c r="J705" s="2">
        <f t="shared" si="71"/>
        <v>3.8450000000000095E-2</v>
      </c>
      <c r="K705" s="2">
        <f t="shared" si="72"/>
        <v>1.0425000000000009E-3</v>
      </c>
      <c r="L705" s="2">
        <f t="shared" si="72"/>
        <v>5.4250000000000045E-4</v>
      </c>
      <c r="M705" s="19">
        <f t="shared" si="73"/>
        <v>15483537.784592498</v>
      </c>
      <c r="N705" s="2">
        <f t="shared" si="74"/>
        <v>111038100</v>
      </c>
      <c r="O705" s="19">
        <f t="shared" si="75"/>
        <v>1187801.8555796156</v>
      </c>
      <c r="P705" s="19">
        <f t="shared" si="76"/>
        <v>125333835.92901288</v>
      </c>
    </row>
    <row r="706" spans="3:16" x14ac:dyDescent="0.3">
      <c r="C706" s="2">
        <v>697</v>
      </c>
      <c r="D706" s="2">
        <v>1.3962399999999999</v>
      </c>
      <c r="E706" s="2">
        <v>1.1867399999999999</v>
      </c>
      <c r="F706" s="2">
        <v>8.4209000000000003E-3</v>
      </c>
      <c r="G706" s="2">
        <f t="shared" si="70"/>
        <v>0.25375999999999999</v>
      </c>
      <c r="H706" s="2">
        <f t="shared" si="70"/>
        <v>0.15376000000000012</v>
      </c>
      <c r="I706" s="2">
        <f t="shared" si="71"/>
        <v>0</v>
      </c>
      <c r="J706" s="2">
        <f t="shared" si="71"/>
        <v>0</v>
      </c>
      <c r="K706" s="2">
        <f t="shared" si="72"/>
        <v>7.9100000000000351E-5</v>
      </c>
      <c r="L706" s="2">
        <f t="shared" si="72"/>
        <v>0</v>
      </c>
      <c r="M706" s="19">
        <f t="shared" si="73"/>
        <v>13106074.221944103</v>
      </c>
      <c r="N706" s="2">
        <f t="shared" si="74"/>
        <v>120945400</v>
      </c>
      <c r="O706" s="19">
        <f t="shared" si="75"/>
        <v>1187801.8555796156</v>
      </c>
      <c r="P706" s="19">
        <f t="shared" si="76"/>
        <v>132863672.36636449</v>
      </c>
    </row>
    <row r="707" spans="3:16" x14ac:dyDescent="0.3">
      <c r="C707" s="2">
        <v>698</v>
      </c>
      <c r="D707" s="2">
        <v>1.72078</v>
      </c>
      <c r="E707" s="2">
        <v>1.3207100000000001</v>
      </c>
      <c r="F707" s="2">
        <v>8.7854000000000005E-3</v>
      </c>
      <c r="G707" s="2">
        <f t="shared" si="70"/>
        <v>0</v>
      </c>
      <c r="H707" s="2">
        <f t="shared" si="70"/>
        <v>0</v>
      </c>
      <c r="I707" s="2">
        <f t="shared" si="71"/>
        <v>0</v>
      </c>
      <c r="J707" s="2">
        <f t="shared" si="71"/>
        <v>0</v>
      </c>
      <c r="K707" s="2">
        <f t="shared" si="72"/>
        <v>0</v>
      </c>
      <c r="L707" s="2">
        <f t="shared" si="72"/>
        <v>0</v>
      </c>
      <c r="M707" s="19">
        <f t="shared" si="73"/>
        <v>0</v>
      </c>
      <c r="N707" s="2">
        <f t="shared" si="74"/>
        <v>135592700</v>
      </c>
      <c r="O707" s="19">
        <f t="shared" si="75"/>
        <v>1187801.8555796156</v>
      </c>
      <c r="P707" s="19">
        <f t="shared" si="76"/>
        <v>134404898.14442039</v>
      </c>
    </row>
    <row r="708" spans="3:16" x14ac:dyDescent="0.3">
      <c r="C708" s="2">
        <v>699</v>
      </c>
      <c r="D708" s="2">
        <v>1.4986200000000001</v>
      </c>
      <c r="E708" s="2">
        <v>1.18781</v>
      </c>
      <c r="F708" s="2">
        <v>8.1600000000000006E-3</v>
      </c>
      <c r="G708" s="2">
        <f t="shared" si="70"/>
        <v>0.15137999999999985</v>
      </c>
      <c r="H708" s="2">
        <f t="shared" si="70"/>
        <v>5.1379999999999981E-2</v>
      </c>
      <c r="I708" s="2">
        <f t="shared" si="71"/>
        <v>0</v>
      </c>
      <c r="J708" s="2">
        <f t="shared" si="71"/>
        <v>0</v>
      </c>
      <c r="K708" s="2">
        <f t="shared" si="72"/>
        <v>3.4000000000000002E-4</v>
      </c>
      <c r="L708" s="2">
        <f t="shared" si="72"/>
        <v>0</v>
      </c>
      <c r="M708" s="19">
        <f t="shared" si="73"/>
        <v>7827040.1265199948</v>
      </c>
      <c r="N708" s="2">
        <f t="shared" si="74"/>
        <v>122002900</v>
      </c>
      <c r="O708" s="19">
        <f t="shared" si="75"/>
        <v>1187801.8555796156</v>
      </c>
      <c r="P708" s="19">
        <f t="shared" si="76"/>
        <v>128642138.27094038</v>
      </c>
    </row>
    <row r="709" spans="3:16" x14ac:dyDescent="0.3">
      <c r="C709" s="2">
        <v>700</v>
      </c>
      <c r="D709" s="2">
        <v>1.53766</v>
      </c>
      <c r="E709" s="2">
        <v>1.07395</v>
      </c>
      <c r="F709" s="2">
        <v>8.7877000000000007E-3</v>
      </c>
      <c r="G709" s="2">
        <f t="shared" si="70"/>
        <v>0.11233999999999988</v>
      </c>
      <c r="H709" s="2">
        <f t="shared" si="70"/>
        <v>1.2340000000000018E-2</v>
      </c>
      <c r="I709" s="2">
        <f t="shared" si="71"/>
        <v>7.6049999999999951E-2</v>
      </c>
      <c r="J709" s="2">
        <f t="shared" si="71"/>
        <v>2.6050000000000129E-2</v>
      </c>
      <c r="K709" s="2">
        <f t="shared" si="72"/>
        <v>0</v>
      </c>
      <c r="L709" s="2">
        <f t="shared" si="72"/>
        <v>0</v>
      </c>
      <c r="M709" s="19">
        <f t="shared" si="73"/>
        <v>4464670.7121899966</v>
      </c>
      <c r="N709" s="2">
        <f t="shared" si="74"/>
        <v>119601500</v>
      </c>
      <c r="O709" s="19">
        <f t="shared" si="75"/>
        <v>1187801.8555796156</v>
      </c>
      <c r="P709" s="19">
        <f t="shared" si="76"/>
        <v>122878368.85661039</v>
      </c>
    </row>
    <row r="710" spans="3:16" x14ac:dyDescent="0.3">
      <c r="C710" s="2">
        <v>701</v>
      </c>
      <c r="D710" s="2">
        <v>1.77379</v>
      </c>
      <c r="E710" s="2">
        <v>1.3963300000000001</v>
      </c>
      <c r="F710" s="2">
        <v>9.7064999999999999E-3</v>
      </c>
      <c r="G710" s="2">
        <f t="shared" si="70"/>
        <v>0</v>
      </c>
      <c r="H710" s="2">
        <f t="shared" si="70"/>
        <v>0</v>
      </c>
      <c r="I710" s="2">
        <f t="shared" si="71"/>
        <v>0</v>
      </c>
      <c r="J710" s="2">
        <f t="shared" si="71"/>
        <v>0</v>
      </c>
      <c r="K710" s="2">
        <f t="shared" si="72"/>
        <v>0</v>
      </c>
      <c r="L710" s="2">
        <f t="shared" si="72"/>
        <v>0</v>
      </c>
      <c r="M710" s="19">
        <f t="shared" si="73"/>
        <v>0</v>
      </c>
      <c r="N710" s="2">
        <f t="shared" si="74"/>
        <v>144118300</v>
      </c>
      <c r="O710" s="19">
        <f t="shared" si="75"/>
        <v>1187801.8555796156</v>
      </c>
      <c r="P710" s="19">
        <f t="shared" si="76"/>
        <v>142930498.14442039</v>
      </c>
    </row>
    <row r="711" spans="3:16" x14ac:dyDescent="0.3">
      <c r="C711" s="2">
        <v>702</v>
      </c>
      <c r="D711" s="2">
        <v>1.65967</v>
      </c>
      <c r="E711" s="2">
        <v>1.19737</v>
      </c>
      <c r="F711" s="2">
        <v>8.6625000000000001E-3</v>
      </c>
      <c r="G711" s="2">
        <f t="shared" si="70"/>
        <v>0</v>
      </c>
      <c r="H711" s="2">
        <f t="shared" si="70"/>
        <v>0</v>
      </c>
      <c r="I711" s="2">
        <f t="shared" si="71"/>
        <v>0</v>
      </c>
      <c r="J711" s="2">
        <f t="shared" si="71"/>
        <v>0</v>
      </c>
      <c r="K711" s="2">
        <f t="shared" si="72"/>
        <v>0</v>
      </c>
      <c r="L711" s="2">
        <f t="shared" si="72"/>
        <v>0</v>
      </c>
      <c r="M711" s="19">
        <f t="shared" si="73"/>
        <v>0</v>
      </c>
      <c r="N711" s="2">
        <f t="shared" si="74"/>
        <v>127711900</v>
      </c>
      <c r="O711" s="19">
        <f t="shared" si="75"/>
        <v>1187801.8555796156</v>
      </c>
      <c r="P711" s="19">
        <f t="shared" si="76"/>
        <v>126524098.14442039</v>
      </c>
    </row>
    <row r="712" spans="3:16" x14ac:dyDescent="0.3">
      <c r="C712" s="2">
        <v>703</v>
      </c>
      <c r="D712" s="2">
        <v>1.49221</v>
      </c>
      <c r="E712" s="2">
        <v>1.0911299999999999</v>
      </c>
      <c r="F712" s="2">
        <v>1.0312999999999999E-2</v>
      </c>
      <c r="G712" s="2">
        <f t="shared" si="70"/>
        <v>0.15778999999999987</v>
      </c>
      <c r="H712" s="2">
        <f t="shared" si="70"/>
        <v>5.7790000000000008E-2</v>
      </c>
      <c r="I712" s="2">
        <f t="shared" si="71"/>
        <v>5.8869999999999978E-2</v>
      </c>
      <c r="J712" s="2">
        <f t="shared" si="71"/>
        <v>8.8700000000001555E-3</v>
      </c>
      <c r="K712" s="2">
        <f t="shared" si="72"/>
        <v>0</v>
      </c>
      <c r="L712" s="2">
        <f t="shared" si="72"/>
        <v>0</v>
      </c>
      <c r="M712" s="19">
        <f t="shared" si="73"/>
        <v>7163820.4065199951</v>
      </c>
      <c r="N712" s="2">
        <f t="shared" si="74"/>
        <v>125652700</v>
      </c>
      <c r="O712" s="19">
        <f t="shared" si="75"/>
        <v>1187801.8555796156</v>
      </c>
      <c r="P712" s="19">
        <f t="shared" si="76"/>
        <v>131628718.55094038</v>
      </c>
    </row>
    <row r="713" spans="3:16" x14ac:dyDescent="0.3">
      <c r="C713" s="2">
        <v>704</v>
      </c>
      <c r="D713" s="2">
        <v>1.85521</v>
      </c>
      <c r="E713" s="2">
        <v>1.3944399999999999</v>
      </c>
      <c r="F713" s="2">
        <v>8.9788000000000003E-3</v>
      </c>
      <c r="G713" s="2">
        <f t="shared" si="70"/>
        <v>0</v>
      </c>
      <c r="H713" s="2">
        <f t="shared" si="70"/>
        <v>0</v>
      </c>
      <c r="I713" s="2">
        <f t="shared" si="71"/>
        <v>0</v>
      </c>
      <c r="J713" s="2">
        <f t="shared" si="71"/>
        <v>0</v>
      </c>
      <c r="K713" s="2">
        <f t="shared" si="72"/>
        <v>0</v>
      </c>
      <c r="L713" s="2">
        <f t="shared" si="72"/>
        <v>0</v>
      </c>
      <c r="M713" s="19">
        <f t="shared" si="73"/>
        <v>0</v>
      </c>
      <c r="N713" s="2">
        <f t="shared" si="74"/>
        <v>142741400</v>
      </c>
      <c r="O713" s="19">
        <f t="shared" si="75"/>
        <v>1187801.8555796156</v>
      </c>
      <c r="P713" s="19">
        <f t="shared" si="76"/>
        <v>141553598.14442039</v>
      </c>
    </row>
    <row r="714" spans="3:16" x14ac:dyDescent="0.3">
      <c r="C714" s="2">
        <v>705</v>
      </c>
      <c r="D714" s="2">
        <v>1.7144299999999999</v>
      </c>
      <c r="E714" s="2">
        <v>1.24431</v>
      </c>
      <c r="F714" s="2">
        <v>9.1590999999999999E-3</v>
      </c>
      <c r="G714" s="2">
        <f t="shared" si="70"/>
        <v>0</v>
      </c>
      <c r="H714" s="2">
        <f t="shared" si="70"/>
        <v>0</v>
      </c>
      <c r="I714" s="2">
        <f t="shared" si="71"/>
        <v>0</v>
      </c>
      <c r="J714" s="2">
        <f t="shared" si="71"/>
        <v>0</v>
      </c>
      <c r="K714" s="2">
        <f t="shared" si="72"/>
        <v>0</v>
      </c>
      <c r="L714" s="2">
        <f t="shared" si="72"/>
        <v>0</v>
      </c>
      <c r="M714" s="19">
        <f t="shared" si="73"/>
        <v>0</v>
      </c>
      <c r="N714" s="2">
        <f t="shared" si="74"/>
        <v>133140500</v>
      </c>
      <c r="O714" s="19">
        <f t="shared" si="75"/>
        <v>1187801.8555796156</v>
      </c>
      <c r="P714" s="19">
        <f t="shared" si="76"/>
        <v>131952698.14442039</v>
      </c>
    </row>
    <row r="715" spans="3:16" x14ac:dyDescent="0.3">
      <c r="C715" s="2">
        <v>706</v>
      </c>
      <c r="D715" s="2">
        <v>1.68611</v>
      </c>
      <c r="E715" s="2">
        <v>1.22017</v>
      </c>
      <c r="F715" s="2">
        <v>9.2394999999999994E-3</v>
      </c>
      <c r="G715" s="2">
        <f t="shared" ref="G715:H778" si="77">IF($D715&lt;G$9,G$9-$D715,0)</f>
        <v>0</v>
      </c>
      <c r="H715" s="2">
        <f t="shared" si="77"/>
        <v>0</v>
      </c>
      <c r="I715" s="2">
        <f t="shared" ref="I715:J778" si="78">IF($E715&lt;I$9,I$9-$E715,0)</f>
        <v>0</v>
      </c>
      <c r="J715" s="2">
        <f t="shared" si="78"/>
        <v>0</v>
      </c>
      <c r="K715" s="2">
        <f t="shared" ref="K715:L778" si="79">IF($F715&lt;K$9,K$9-$F715,0)</f>
        <v>0</v>
      </c>
      <c r="L715" s="2">
        <f t="shared" si="79"/>
        <v>0</v>
      </c>
      <c r="M715" s="19">
        <f t="shared" ref="M715:M778" si="80">SUMPRODUCT($G$5:$L$5,G715:L715)</f>
        <v>0</v>
      </c>
      <c r="N715" s="2">
        <f t="shared" ref="N715:N778" si="81">SUMPRODUCT(D715:F715,$D$6:$F$6)</f>
        <v>131688700</v>
      </c>
      <c r="O715" s="19">
        <f t="shared" ref="O715:O778" si="82">$I$3</f>
        <v>1187801.8555796156</v>
      </c>
      <c r="P715" s="19">
        <f t="shared" ref="P715:P778" si="83">N715+M715-O715</f>
        <v>130500898.14442039</v>
      </c>
    </row>
    <row r="716" spans="3:16" x14ac:dyDescent="0.3">
      <c r="C716" s="2">
        <v>707</v>
      </c>
      <c r="D716" s="2">
        <v>1.9282900000000001</v>
      </c>
      <c r="E716" s="2">
        <v>1.48851</v>
      </c>
      <c r="F716" s="2">
        <v>9.2884999999999999E-3</v>
      </c>
      <c r="G716" s="2">
        <f t="shared" si="77"/>
        <v>0</v>
      </c>
      <c r="H716" s="2">
        <f t="shared" si="77"/>
        <v>0</v>
      </c>
      <c r="I716" s="2">
        <f t="shared" si="78"/>
        <v>0</v>
      </c>
      <c r="J716" s="2">
        <f t="shared" si="78"/>
        <v>0</v>
      </c>
      <c r="K716" s="2">
        <f t="shared" si="79"/>
        <v>0</v>
      </c>
      <c r="L716" s="2">
        <f t="shared" si="79"/>
        <v>0</v>
      </c>
      <c r="M716" s="19">
        <f t="shared" si="80"/>
        <v>0</v>
      </c>
      <c r="N716" s="2">
        <f t="shared" si="81"/>
        <v>150145300</v>
      </c>
      <c r="O716" s="19">
        <f t="shared" si="82"/>
        <v>1187801.8555796156</v>
      </c>
      <c r="P716" s="19">
        <f t="shared" si="83"/>
        <v>148957498.14442039</v>
      </c>
    </row>
    <row r="717" spans="3:16" x14ac:dyDescent="0.3">
      <c r="C717" s="2">
        <v>708</v>
      </c>
      <c r="D717" s="2">
        <v>1.89714</v>
      </c>
      <c r="E717" s="2">
        <v>1.23648</v>
      </c>
      <c r="F717" s="2">
        <v>9.5502E-3</v>
      </c>
      <c r="G717" s="2">
        <f t="shared" si="77"/>
        <v>0</v>
      </c>
      <c r="H717" s="2">
        <f t="shared" si="77"/>
        <v>0</v>
      </c>
      <c r="I717" s="2">
        <f t="shared" si="78"/>
        <v>0</v>
      </c>
      <c r="J717" s="2">
        <f t="shared" si="78"/>
        <v>0</v>
      </c>
      <c r="K717" s="2">
        <f t="shared" si="79"/>
        <v>0</v>
      </c>
      <c r="L717" s="2">
        <f t="shared" si="79"/>
        <v>0</v>
      </c>
      <c r="M717" s="19">
        <f t="shared" si="80"/>
        <v>0</v>
      </c>
      <c r="N717" s="2">
        <f t="shared" si="81"/>
        <v>137967600</v>
      </c>
      <c r="O717" s="19">
        <f t="shared" si="82"/>
        <v>1187801.8555796156</v>
      </c>
      <c r="P717" s="19">
        <f t="shared" si="83"/>
        <v>136779798.14442039</v>
      </c>
    </row>
    <row r="718" spans="3:16" x14ac:dyDescent="0.3">
      <c r="C718" s="2">
        <v>709</v>
      </c>
      <c r="D718" s="2">
        <v>1.7562500000000001</v>
      </c>
      <c r="E718" s="2">
        <v>1.32761</v>
      </c>
      <c r="F718" s="2">
        <v>8.4758000000000003E-3</v>
      </c>
      <c r="G718" s="2">
        <f t="shared" si="77"/>
        <v>0</v>
      </c>
      <c r="H718" s="2">
        <f t="shared" si="77"/>
        <v>0</v>
      </c>
      <c r="I718" s="2">
        <f t="shared" si="78"/>
        <v>0</v>
      </c>
      <c r="J718" s="2">
        <f t="shared" si="78"/>
        <v>0</v>
      </c>
      <c r="K718" s="2">
        <f t="shared" si="79"/>
        <v>2.4200000000000263E-5</v>
      </c>
      <c r="L718" s="2">
        <f t="shared" si="79"/>
        <v>0</v>
      </c>
      <c r="M718" s="19">
        <f t="shared" si="80"/>
        <v>74301.031334200801</v>
      </c>
      <c r="N718" s="2">
        <f t="shared" si="81"/>
        <v>135408700</v>
      </c>
      <c r="O718" s="19">
        <f t="shared" si="82"/>
        <v>1187801.8555796156</v>
      </c>
      <c r="P718" s="19">
        <f t="shared" si="83"/>
        <v>134295199.17575458</v>
      </c>
    </row>
    <row r="719" spans="3:16" x14ac:dyDescent="0.3">
      <c r="C719" s="2">
        <v>710</v>
      </c>
      <c r="D719" s="2">
        <v>1.6494500000000001</v>
      </c>
      <c r="E719" s="2">
        <v>1.2724599999999999</v>
      </c>
      <c r="F719" s="2">
        <v>8.6303000000000005E-3</v>
      </c>
      <c r="G719" s="2">
        <f t="shared" si="77"/>
        <v>5.499999999998284E-4</v>
      </c>
      <c r="H719" s="2">
        <f t="shared" si="77"/>
        <v>0</v>
      </c>
      <c r="I719" s="2">
        <f t="shared" si="78"/>
        <v>0</v>
      </c>
      <c r="J719" s="2">
        <f t="shared" si="78"/>
        <v>0</v>
      </c>
      <c r="K719" s="2">
        <f t="shared" si="79"/>
        <v>0</v>
      </c>
      <c r="L719" s="2">
        <f t="shared" si="79"/>
        <v>0</v>
      </c>
      <c r="M719" s="19">
        <f t="shared" si="80"/>
        <v>20525.017149993597</v>
      </c>
      <c r="N719" s="2">
        <f t="shared" si="81"/>
        <v>131133200</v>
      </c>
      <c r="O719" s="19">
        <f t="shared" si="82"/>
        <v>1187801.8555796156</v>
      </c>
      <c r="P719" s="19">
        <f t="shared" si="83"/>
        <v>129965923.16157039</v>
      </c>
    </row>
    <row r="720" spans="3:16" x14ac:dyDescent="0.3">
      <c r="C720" s="2">
        <v>711</v>
      </c>
      <c r="D720" s="2">
        <v>1.86432</v>
      </c>
      <c r="E720" s="2">
        <v>1.26281</v>
      </c>
      <c r="F720" s="2">
        <v>9.7403000000000003E-3</v>
      </c>
      <c r="G720" s="2">
        <f t="shared" si="77"/>
        <v>0</v>
      </c>
      <c r="H720" s="2">
        <f t="shared" si="77"/>
        <v>0</v>
      </c>
      <c r="I720" s="2">
        <f t="shared" si="78"/>
        <v>0</v>
      </c>
      <c r="J720" s="2">
        <f t="shared" si="78"/>
        <v>0</v>
      </c>
      <c r="K720" s="2">
        <f t="shared" si="79"/>
        <v>0</v>
      </c>
      <c r="L720" s="2">
        <f t="shared" si="79"/>
        <v>0</v>
      </c>
      <c r="M720" s="19">
        <f t="shared" si="80"/>
        <v>0</v>
      </c>
      <c r="N720" s="2">
        <f t="shared" si="81"/>
        <v>139388100</v>
      </c>
      <c r="O720" s="19">
        <f t="shared" si="82"/>
        <v>1187801.8555796156</v>
      </c>
      <c r="P720" s="19">
        <f t="shared" si="83"/>
        <v>138200298.14442039</v>
      </c>
    </row>
    <row r="721" spans="3:16" x14ac:dyDescent="0.3">
      <c r="C721" s="2">
        <v>712</v>
      </c>
      <c r="D721" s="2">
        <v>1.8051200000000001</v>
      </c>
      <c r="E721" s="2">
        <v>1.3253600000000001</v>
      </c>
      <c r="F721" s="2">
        <v>9.4696999999999993E-3</v>
      </c>
      <c r="G721" s="2">
        <f t="shared" si="77"/>
        <v>0</v>
      </c>
      <c r="H721" s="2">
        <f t="shared" si="77"/>
        <v>0</v>
      </c>
      <c r="I721" s="2">
        <f t="shared" si="78"/>
        <v>0</v>
      </c>
      <c r="J721" s="2">
        <f t="shared" si="78"/>
        <v>0</v>
      </c>
      <c r="K721" s="2">
        <f t="shared" si="79"/>
        <v>0</v>
      </c>
      <c r="L721" s="2">
        <f t="shared" si="79"/>
        <v>0</v>
      </c>
      <c r="M721" s="19">
        <f t="shared" si="80"/>
        <v>0</v>
      </c>
      <c r="N721" s="2">
        <f t="shared" si="81"/>
        <v>140249200</v>
      </c>
      <c r="O721" s="19">
        <f t="shared" si="82"/>
        <v>1187801.8555796156</v>
      </c>
      <c r="P721" s="19">
        <f t="shared" si="83"/>
        <v>139061398.14442039</v>
      </c>
    </row>
    <row r="722" spans="3:16" x14ac:dyDescent="0.3">
      <c r="C722" s="2">
        <v>713</v>
      </c>
      <c r="D722" s="2">
        <v>1.54999</v>
      </c>
      <c r="E722" s="2">
        <v>1.1464099999999999</v>
      </c>
      <c r="F722" s="2">
        <v>1.0160000000000001E-2</v>
      </c>
      <c r="G722" s="2">
        <f t="shared" si="77"/>
        <v>0.10000999999999993</v>
      </c>
      <c r="H722" s="2">
        <f t="shared" si="77"/>
        <v>1.0000000000065512E-5</v>
      </c>
      <c r="I722" s="2">
        <f t="shared" si="78"/>
        <v>3.5899999999999821E-3</v>
      </c>
      <c r="J722" s="2">
        <f t="shared" si="78"/>
        <v>0</v>
      </c>
      <c r="K722" s="2">
        <f t="shared" si="79"/>
        <v>0</v>
      </c>
      <c r="L722" s="2">
        <f t="shared" si="79"/>
        <v>0</v>
      </c>
      <c r="M722" s="19">
        <f t="shared" si="80"/>
        <v>3732415.4997999989</v>
      </c>
      <c r="N722" s="2">
        <f t="shared" si="81"/>
        <v>128960300</v>
      </c>
      <c r="O722" s="19">
        <f t="shared" si="82"/>
        <v>1187801.8555796156</v>
      </c>
      <c r="P722" s="19">
        <f t="shared" si="83"/>
        <v>131504913.64422038</v>
      </c>
    </row>
    <row r="723" spans="3:16" x14ac:dyDescent="0.3">
      <c r="C723" s="2">
        <v>714</v>
      </c>
      <c r="D723" s="2">
        <v>1.6421300000000001</v>
      </c>
      <c r="E723" s="2">
        <v>1.2118599999999999</v>
      </c>
      <c r="F723" s="2">
        <v>7.5678000000000004E-3</v>
      </c>
      <c r="G723" s="2">
        <f t="shared" si="77"/>
        <v>7.8699999999998216E-3</v>
      </c>
      <c r="H723" s="2">
        <f t="shared" si="77"/>
        <v>0</v>
      </c>
      <c r="I723" s="2">
        <f t="shared" si="78"/>
        <v>0</v>
      </c>
      <c r="J723" s="2">
        <f t="shared" si="78"/>
        <v>0</v>
      </c>
      <c r="K723" s="2">
        <f t="shared" si="79"/>
        <v>9.3220000000000022E-4</v>
      </c>
      <c r="L723" s="2">
        <f t="shared" si="79"/>
        <v>4.3219999999999977E-4</v>
      </c>
      <c r="M723" s="19">
        <f t="shared" si="80"/>
        <v>3180220.3554333937</v>
      </c>
      <c r="N723" s="2">
        <f t="shared" si="81"/>
        <v>123706800</v>
      </c>
      <c r="O723" s="19">
        <f t="shared" si="82"/>
        <v>1187801.8555796156</v>
      </c>
      <c r="P723" s="19">
        <f t="shared" si="83"/>
        <v>125699218.49985377</v>
      </c>
    </row>
    <row r="724" spans="3:16" x14ac:dyDescent="0.3">
      <c r="C724" s="2">
        <v>715</v>
      </c>
      <c r="D724" s="2">
        <v>1.77494</v>
      </c>
      <c r="E724" s="2">
        <v>1.24657</v>
      </c>
      <c r="F724" s="2">
        <v>7.6246999999999999E-3</v>
      </c>
      <c r="G724" s="2">
        <f t="shared" si="77"/>
        <v>0</v>
      </c>
      <c r="H724" s="2">
        <f t="shared" si="77"/>
        <v>0</v>
      </c>
      <c r="I724" s="2">
        <f t="shared" si="78"/>
        <v>0</v>
      </c>
      <c r="J724" s="2">
        <f t="shared" si="78"/>
        <v>0</v>
      </c>
      <c r="K724" s="2">
        <f t="shared" si="79"/>
        <v>8.7530000000000073E-4</v>
      </c>
      <c r="L724" s="2">
        <f t="shared" si="79"/>
        <v>3.7530000000000029E-4</v>
      </c>
      <c r="M724" s="19">
        <f t="shared" si="80"/>
        <v>2708614.0239541023</v>
      </c>
      <c r="N724" s="2">
        <f t="shared" si="81"/>
        <v>128326100</v>
      </c>
      <c r="O724" s="19">
        <f t="shared" si="82"/>
        <v>1187801.8555796156</v>
      </c>
      <c r="P724" s="19">
        <f t="shared" si="83"/>
        <v>129846912.16837449</v>
      </c>
    </row>
    <row r="725" spans="3:16" x14ac:dyDescent="0.3">
      <c r="C725" s="2">
        <v>716</v>
      </c>
      <c r="D725" s="2">
        <v>1.7299899999999999</v>
      </c>
      <c r="E725" s="2">
        <v>1.28145</v>
      </c>
      <c r="F725" s="2">
        <v>8.8634000000000004E-3</v>
      </c>
      <c r="G725" s="2">
        <f t="shared" si="77"/>
        <v>0</v>
      </c>
      <c r="H725" s="2">
        <f t="shared" si="77"/>
        <v>0</v>
      </c>
      <c r="I725" s="2">
        <f t="shared" si="78"/>
        <v>0</v>
      </c>
      <c r="J725" s="2">
        <f t="shared" si="78"/>
        <v>0</v>
      </c>
      <c r="K725" s="2">
        <f t="shared" si="79"/>
        <v>0</v>
      </c>
      <c r="L725" s="2">
        <f t="shared" si="79"/>
        <v>0</v>
      </c>
      <c r="M725" s="19">
        <f t="shared" si="80"/>
        <v>0</v>
      </c>
      <c r="N725" s="2">
        <f t="shared" si="81"/>
        <v>134125900</v>
      </c>
      <c r="O725" s="19">
        <f t="shared" si="82"/>
        <v>1187801.8555796156</v>
      </c>
      <c r="P725" s="19">
        <f t="shared" si="83"/>
        <v>132938098.14442039</v>
      </c>
    </row>
    <row r="726" spans="3:16" x14ac:dyDescent="0.3">
      <c r="C726" s="2">
        <v>717</v>
      </c>
      <c r="D726" s="2">
        <v>1.86714</v>
      </c>
      <c r="E726" s="2">
        <v>1.2956300000000001</v>
      </c>
      <c r="F726" s="2">
        <v>8.8030999999999995E-3</v>
      </c>
      <c r="G726" s="2">
        <f t="shared" si="77"/>
        <v>0</v>
      </c>
      <c r="H726" s="2">
        <f t="shared" si="77"/>
        <v>0</v>
      </c>
      <c r="I726" s="2">
        <f t="shared" si="78"/>
        <v>0</v>
      </c>
      <c r="J726" s="2">
        <f t="shared" si="78"/>
        <v>0</v>
      </c>
      <c r="K726" s="2">
        <f t="shared" si="79"/>
        <v>0</v>
      </c>
      <c r="L726" s="2">
        <f t="shared" si="79"/>
        <v>0</v>
      </c>
      <c r="M726" s="19">
        <f t="shared" si="80"/>
        <v>0</v>
      </c>
      <c r="N726" s="2">
        <f t="shared" si="81"/>
        <v>137336700</v>
      </c>
      <c r="O726" s="19">
        <f t="shared" si="82"/>
        <v>1187801.8555796156</v>
      </c>
      <c r="P726" s="19">
        <f t="shared" si="83"/>
        <v>136148898.14442039</v>
      </c>
    </row>
    <row r="727" spans="3:16" x14ac:dyDescent="0.3">
      <c r="C727" s="2">
        <v>718</v>
      </c>
      <c r="D727" s="2">
        <v>1.69896</v>
      </c>
      <c r="E727" s="2">
        <v>1.2649300000000001</v>
      </c>
      <c r="F727" s="2">
        <v>9.8469999999999999E-3</v>
      </c>
      <c r="G727" s="2">
        <f t="shared" si="77"/>
        <v>0</v>
      </c>
      <c r="H727" s="2">
        <f t="shared" si="77"/>
        <v>0</v>
      </c>
      <c r="I727" s="2">
        <f t="shared" si="78"/>
        <v>0</v>
      </c>
      <c r="J727" s="2">
        <f t="shared" si="78"/>
        <v>0</v>
      </c>
      <c r="K727" s="2">
        <f t="shared" si="79"/>
        <v>0</v>
      </c>
      <c r="L727" s="2">
        <f t="shared" si="79"/>
        <v>0</v>
      </c>
      <c r="M727" s="19">
        <f t="shared" si="80"/>
        <v>0</v>
      </c>
      <c r="N727" s="2">
        <f t="shared" si="81"/>
        <v>136613700</v>
      </c>
      <c r="O727" s="19">
        <f t="shared" si="82"/>
        <v>1187801.8555796156</v>
      </c>
      <c r="P727" s="19">
        <f t="shared" si="83"/>
        <v>135425898.14442039</v>
      </c>
    </row>
    <row r="728" spans="3:16" x14ac:dyDescent="0.3">
      <c r="C728" s="2">
        <v>719</v>
      </c>
      <c r="D728" s="2">
        <v>1.7326600000000001</v>
      </c>
      <c r="E728" s="2">
        <v>1.2991600000000001</v>
      </c>
      <c r="F728" s="2">
        <v>9.7333999999999997E-3</v>
      </c>
      <c r="G728" s="2">
        <f t="shared" si="77"/>
        <v>0</v>
      </c>
      <c r="H728" s="2">
        <f t="shared" si="77"/>
        <v>0</v>
      </c>
      <c r="I728" s="2">
        <f t="shared" si="78"/>
        <v>0</v>
      </c>
      <c r="J728" s="2">
        <f t="shared" si="78"/>
        <v>0</v>
      </c>
      <c r="K728" s="2">
        <f t="shared" si="79"/>
        <v>0</v>
      </c>
      <c r="L728" s="2">
        <f t="shared" si="79"/>
        <v>0</v>
      </c>
      <c r="M728" s="19">
        <f t="shared" si="80"/>
        <v>0</v>
      </c>
      <c r="N728" s="2">
        <f t="shared" si="81"/>
        <v>138544800</v>
      </c>
      <c r="O728" s="19">
        <f t="shared" si="82"/>
        <v>1187801.8555796156</v>
      </c>
      <c r="P728" s="19">
        <f t="shared" si="83"/>
        <v>137356998.14442039</v>
      </c>
    </row>
    <row r="729" spans="3:16" x14ac:dyDescent="0.3">
      <c r="C729" s="2">
        <v>720</v>
      </c>
      <c r="D729" s="2">
        <v>1.69407</v>
      </c>
      <c r="E729" s="2">
        <v>1.27416</v>
      </c>
      <c r="F729" s="2">
        <v>8.6301999999999993E-3</v>
      </c>
      <c r="G729" s="2">
        <f t="shared" si="77"/>
        <v>0</v>
      </c>
      <c r="H729" s="2">
        <f t="shared" si="77"/>
        <v>0</v>
      </c>
      <c r="I729" s="2">
        <f t="shared" si="78"/>
        <v>0</v>
      </c>
      <c r="J729" s="2">
        <f t="shared" si="78"/>
        <v>0</v>
      </c>
      <c r="K729" s="2">
        <f t="shared" si="79"/>
        <v>0</v>
      </c>
      <c r="L729" s="2">
        <f t="shared" si="79"/>
        <v>0</v>
      </c>
      <c r="M729" s="19">
        <f t="shared" si="80"/>
        <v>0</v>
      </c>
      <c r="N729" s="2">
        <f t="shared" si="81"/>
        <v>132110200</v>
      </c>
      <c r="O729" s="19">
        <f t="shared" si="82"/>
        <v>1187801.8555796156</v>
      </c>
      <c r="P729" s="19">
        <f t="shared" si="83"/>
        <v>130922398.14442039</v>
      </c>
    </row>
    <row r="730" spans="3:16" x14ac:dyDescent="0.3">
      <c r="C730" s="2">
        <v>721</v>
      </c>
      <c r="D730" s="2">
        <v>1.85677</v>
      </c>
      <c r="E730" s="2">
        <v>1.36694</v>
      </c>
      <c r="F730" s="2">
        <v>9.0369000000000005E-3</v>
      </c>
      <c r="G730" s="2">
        <f t="shared" si="77"/>
        <v>0</v>
      </c>
      <c r="H730" s="2">
        <f t="shared" si="77"/>
        <v>0</v>
      </c>
      <c r="I730" s="2">
        <f t="shared" si="78"/>
        <v>0</v>
      </c>
      <c r="J730" s="2">
        <f t="shared" si="78"/>
        <v>0</v>
      </c>
      <c r="K730" s="2">
        <f t="shared" si="79"/>
        <v>0</v>
      </c>
      <c r="L730" s="2">
        <f t="shared" si="79"/>
        <v>0</v>
      </c>
      <c r="M730" s="19">
        <f t="shared" si="80"/>
        <v>0</v>
      </c>
      <c r="N730" s="2">
        <f t="shared" si="81"/>
        <v>141630000</v>
      </c>
      <c r="O730" s="19">
        <f t="shared" si="82"/>
        <v>1187801.8555796156</v>
      </c>
      <c r="P730" s="19">
        <f t="shared" si="83"/>
        <v>140442198.14442039</v>
      </c>
    </row>
    <row r="731" spans="3:16" x14ac:dyDescent="0.3">
      <c r="C731" s="2">
        <v>722</v>
      </c>
      <c r="D731" s="2">
        <v>1.72882</v>
      </c>
      <c r="E731" s="2">
        <v>1.2897099999999999</v>
      </c>
      <c r="F731" s="2">
        <v>8.3718999999999998E-3</v>
      </c>
      <c r="G731" s="2">
        <f t="shared" si="77"/>
        <v>0</v>
      </c>
      <c r="H731" s="2">
        <f t="shared" si="77"/>
        <v>0</v>
      </c>
      <c r="I731" s="2">
        <f t="shared" si="78"/>
        <v>0</v>
      </c>
      <c r="J731" s="2">
        <f t="shared" si="78"/>
        <v>0</v>
      </c>
      <c r="K731" s="2">
        <f t="shared" si="79"/>
        <v>1.2810000000000078E-4</v>
      </c>
      <c r="L731" s="2">
        <f t="shared" si="79"/>
        <v>0</v>
      </c>
      <c r="M731" s="19">
        <f t="shared" si="80"/>
        <v>393304.21958310239</v>
      </c>
      <c r="N731" s="2">
        <f t="shared" si="81"/>
        <v>132549500</v>
      </c>
      <c r="O731" s="19">
        <f t="shared" si="82"/>
        <v>1187801.8555796156</v>
      </c>
      <c r="P731" s="19">
        <f t="shared" si="83"/>
        <v>131755002.36400349</v>
      </c>
    </row>
    <row r="732" spans="3:16" x14ac:dyDescent="0.3">
      <c r="C732" s="2">
        <v>723</v>
      </c>
      <c r="D732" s="2">
        <v>1.49265</v>
      </c>
      <c r="E732" s="2">
        <v>1.0109900000000001</v>
      </c>
      <c r="F732" s="2">
        <v>8.9566999999999997E-3</v>
      </c>
      <c r="G732" s="2">
        <f t="shared" si="77"/>
        <v>0.15734999999999988</v>
      </c>
      <c r="H732" s="2">
        <f t="shared" si="77"/>
        <v>5.7350000000000012E-2</v>
      </c>
      <c r="I732" s="2">
        <f t="shared" si="78"/>
        <v>0.13900999999999986</v>
      </c>
      <c r="J732" s="2">
        <f t="shared" si="78"/>
        <v>8.9010000000000034E-2</v>
      </c>
      <c r="K732" s="2">
        <f t="shared" si="79"/>
        <v>0</v>
      </c>
      <c r="L732" s="2">
        <f t="shared" si="79"/>
        <v>0</v>
      </c>
      <c r="M732" s="19">
        <f t="shared" si="80"/>
        <v>7137706.7389399959</v>
      </c>
      <c r="N732" s="2">
        <f t="shared" si="81"/>
        <v>116229300</v>
      </c>
      <c r="O732" s="19">
        <f t="shared" si="82"/>
        <v>1187801.8555796156</v>
      </c>
      <c r="P732" s="19">
        <f t="shared" si="83"/>
        <v>122179204.88336039</v>
      </c>
    </row>
    <row r="733" spans="3:16" x14ac:dyDescent="0.3">
      <c r="C733" s="2">
        <v>724</v>
      </c>
      <c r="D733" s="2">
        <v>1.54409</v>
      </c>
      <c r="E733" s="2">
        <v>1.2835099999999999</v>
      </c>
      <c r="F733" s="2">
        <v>9.8052999999999994E-3</v>
      </c>
      <c r="G733" s="2">
        <f t="shared" si="77"/>
        <v>0.10590999999999995</v>
      </c>
      <c r="H733" s="2">
        <f t="shared" si="77"/>
        <v>5.9100000000000819E-3</v>
      </c>
      <c r="I733" s="2">
        <f t="shared" si="78"/>
        <v>0</v>
      </c>
      <c r="J733" s="2">
        <f t="shared" si="78"/>
        <v>0</v>
      </c>
      <c r="K733" s="2">
        <f t="shared" si="79"/>
        <v>0</v>
      </c>
      <c r="L733" s="2">
        <f t="shared" si="79"/>
        <v>0</v>
      </c>
      <c r="M733" s="19">
        <f t="shared" si="80"/>
        <v>4082800.3080099998</v>
      </c>
      <c r="N733" s="2">
        <f t="shared" si="81"/>
        <v>134278500</v>
      </c>
      <c r="O733" s="19">
        <f t="shared" si="82"/>
        <v>1187801.8555796156</v>
      </c>
      <c r="P733" s="19">
        <f t="shared" si="83"/>
        <v>137173498.4524304</v>
      </c>
    </row>
    <row r="734" spans="3:16" x14ac:dyDescent="0.3">
      <c r="C734" s="2">
        <v>725</v>
      </c>
      <c r="D734" s="2">
        <v>1.44445</v>
      </c>
      <c r="E734" s="2">
        <v>1.0823400000000001</v>
      </c>
      <c r="F734" s="2">
        <v>8.4750999999999993E-3</v>
      </c>
      <c r="G734" s="2">
        <f t="shared" si="77"/>
        <v>0.2055499999999999</v>
      </c>
      <c r="H734" s="2">
        <f t="shared" si="77"/>
        <v>0.10555000000000003</v>
      </c>
      <c r="I734" s="2">
        <f t="shared" si="78"/>
        <v>6.7659999999999831E-2</v>
      </c>
      <c r="J734" s="2">
        <f t="shared" si="78"/>
        <v>1.7660000000000009E-2</v>
      </c>
      <c r="K734" s="2">
        <f t="shared" si="79"/>
        <v>2.490000000000131E-5</v>
      </c>
      <c r="L734" s="2">
        <f t="shared" si="79"/>
        <v>0</v>
      </c>
      <c r="M734" s="19">
        <f t="shared" si="80"/>
        <v>10076610.4517099</v>
      </c>
      <c r="N734" s="2">
        <f t="shared" si="81"/>
        <v>116906400</v>
      </c>
      <c r="O734" s="19">
        <f t="shared" si="82"/>
        <v>1187801.8555796156</v>
      </c>
      <c r="P734" s="19">
        <f t="shared" si="83"/>
        <v>125795208.59613028</v>
      </c>
    </row>
    <row r="735" spans="3:16" x14ac:dyDescent="0.3">
      <c r="C735" s="2">
        <v>726</v>
      </c>
      <c r="D735" s="2">
        <v>1.56114</v>
      </c>
      <c r="E735" s="2">
        <v>1.1768400000000001</v>
      </c>
      <c r="F735" s="2">
        <v>9.1249999999999994E-3</v>
      </c>
      <c r="G735" s="2">
        <f t="shared" si="77"/>
        <v>8.8859999999999939E-2</v>
      </c>
      <c r="H735" s="2">
        <f t="shared" si="77"/>
        <v>0</v>
      </c>
      <c r="I735" s="2">
        <f t="shared" si="78"/>
        <v>0</v>
      </c>
      <c r="J735" s="2">
        <f t="shared" si="78"/>
        <v>0</v>
      </c>
      <c r="K735" s="2">
        <f t="shared" si="79"/>
        <v>0</v>
      </c>
      <c r="L735" s="2">
        <f t="shared" si="79"/>
        <v>0</v>
      </c>
      <c r="M735" s="19">
        <f t="shared" si="80"/>
        <v>3316096.4071799978</v>
      </c>
      <c r="N735" s="2">
        <f t="shared" si="81"/>
        <v>126564800</v>
      </c>
      <c r="O735" s="19">
        <f t="shared" si="82"/>
        <v>1187801.8555796156</v>
      </c>
      <c r="P735" s="19">
        <f t="shared" si="83"/>
        <v>128693094.55160038</v>
      </c>
    </row>
    <row r="736" spans="3:16" x14ac:dyDescent="0.3">
      <c r="C736" s="2">
        <v>727</v>
      </c>
      <c r="D736" s="2">
        <v>1.80745</v>
      </c>
      <c r="E736" s="2">
        <v>1.2201900000000001</v>
      </c>
      <c r="F736" s="2">
        <v>8.7597000000000005E-3</v>
      </c>
      <c r="G736" s="2">
        <f t="shared" si="77"/>
        <v>0</v>
      </c>
      <c r="H736" s="2">
        <f t="shared" si="77"/>
        <v>0</v>
      </c>
      <c r="I736" s="2">
        <f t="shared" si="78"/>
        <v>0</v>
      </c>
      <c r="J736" s="2">
        <f t="shared" si="78"/>
        <v>0</v>
      </c>
      <c r="K736" s="2">
        <f t="shared" si="79"/>
        <v>0</v>
      </c>
      <c r="L736" s="2">
        <f t="shared" si="79"/>
        <v>0</v>
      </c>
      <c r="M736" s="19">
        <f t="shared" si="80"/>
        <v>0</v>
      </c>
      <c r="N736" s="2">
        <f t="shared" si="81"/>
        <v>132197300</v>
      </c>
      <c r="O736" s="19">
        <f t="shared" si="82"/>
        <v>1187801.8555796156</v>
      </c>
      <c r="P736" s="19">
        <f t="shared" si="83"/>
        <v>131009498.14442039</v>
      </c>
    </row>
    <row r="737" spans="3:16" x14ac:dyDescent="0.3">
      <c r="C737" s="2">
        <v>728</v>
      </c>
      <c r="D737" s="2">
        <v>1.6469199999999999</v>
      </c>
      <c r="E737" s="2">
        <v>1.06338</v>
      </c>
      <c r="F737" s="2">
        <v>8.5092999999999992E-3</v>
      </c>
      <c r="G737" s="2">
        <f t="shared" si="77"/>
        <v>3.0799999999999716E-3</v>
      </c>
      <c r="H737" s="2">
        <f t="shared" si="77"/>
        <v>0</v>
      </c>
      <c r="I737" s="2">
        <f t="shared" si="78"/>
        <v>8.6619999999999919E-2</v>
      </c>
      <c r="J737" s="2">
        <f t="shared" si="78"/>
        <v>3.6620000000000097E-2</v>
      </c>
      <c r="K737" s="2">
        <f t="shared" si="79"/>
        <v>0</v>
      </c>
      <c r="L737" s="2">
        <f t="shared" si="79"/>
        <v>0</v>
      </c>
      <c r="M737" s="19">
        <f t="shared" si="80"/>
        <v>114952.29961999894</v>
      </c>
      <c r="N737" s="2">
        <f t="shared" si="81"/>
        <v>120144600</v>
      </c>
      <c r="O737" s="19">
        <f t="shared" si="82"/>
        <v>1187801.8555796156</v>
      </c>
      <c r="P737" s="19">
        <f t="shared" si="83"/>
        <v>119071750.44404039</v>
      </c>
    </row>
    <row r="738" spans="3:16" x14ac:dyDescent="0.3">
      <c r="C738" s="2">
        <v>729</v>
      </c>
      <c r="D738" s="2">
        <v>1.8243</v>
      </c>
      <c r="E738" s="2">
        <v>1.26508</v>
      </c>
      <c r="F738" s="2">
        <v>9.4701999999999998E-3</v>
      </c>
      <c r="G738" s="2">
        <f t="shared" si="77"/>
        <v>0</v>
      </c>
      <c r="H738" s="2">
        <f t="shared" si="77"/>
        <v>0</v>
      </c>
      <c r="I738" s="2">
        <f t="shared" si="78"/>
        <v>0</v>
      </c>
      <c r="J738" s="2">
        <f t="shared" si="78"/>
        <v>0</v>
      </c>
      <c r="K738" s="2">
        <f t="shared" si="79"/>
        <v>0</v>
      </c>
      <c r="L738" s="2">
        <f t="shared" si="79"/>
        <v>0</v>
      </c>
      <c r="M738" s="19">
        <f t="shared" si="80"/>
        <v>0</v>
      </c>
      <c r="N738" s="2">
        <f t="shared" si="81"/>
        <v>137620800</v>
      </c>
      <c r="O738" s="19">
        <f t="shared" si="82"/>
        <v>1187801.8555796156</v>
      </c>
      <c r="P738" s="19">
        <f t="shared" si="83"/>
        <v>136432998.14442039</v>
      </c>
    </row>
    <row r="739" spans="3:16" x14ac:dyDescent="0.3">
      <c r="C739" s="2">
        <v>730</v>
      </c>
      <c r="D739" s="2">
        <v>1.5654300000000001</v>
      </c>
      <c r="E739" s="2">
        <v>1.3184800000000001</v>
      </c>
      <c r="F739" s="2">
        <v>9.0729999999999995E-3</v>
      </c>
      <c r="G739" s="2">
        <f t="shared" si="77"/>
        <v>8.4569999999999812E-2</v>
      </c>
      <c r="H739" s="2">
        <f t="shared" si="77"/>
        <v>0</v>
      </c>
      <c r="I739" s="2">
        <f t="shared" si="78"/>
        <v>0</v>
      </c>
      <c r="J739" s="2">
        <f t="shared" si="78"/>
        <v>0</v>
      </c>
      <c r="K739" s="2">
        <f t="shared" si="79"/>
        <v>0</v>
      </c>
      <c r="L739" s="2">
        <f t="shared" si="79"/>
        <v>0</v>
      </c>
      <c r="M739" s="19">
        <f t="shared" si="80"/>
        <v>3156001.2734099929</v>
      </c>
      <c r="N739" s="2">
        <f t="shared" si="81"/>
        <v>133524600.00000001</v>
      </c>
      <c r="O739" s="19">
        <f t="shared" si="82"/>
        <v>1187801.8555796156</v>
      </c>
      <c r="P739" s="19">
        <f t="shared" si="83"/>
        <v>135492799.41783041</v>
      </c>
    </row>
    <row r="740" spans="3:16" x14ac:dyDescent="0.3">
      <c r="C740" s="2">
        <v>731</v>
      </c>
      <c r="D740" s="2">
        <v>1.6709700000000001</v>
      </c>
      <c r="E740" s="2">
        <v>1.3329800000000001</v>
      </c>
      <c r="F740" s="2">
        <v>8.2491999999999999E-3</v>
      </c>
      <c r="G740" s="2">
        <f t="shared" si="77"/>
        <v>0</v>
      </c>
      <c r="H740" s="2">
        <f t="shared" si="77"/>
        <v>0</v>
      </c>
      <c r="I740" s="2">
        <f t="shared" si="78"/>
        <v>0</v>
      </c>
      <c r="J740" s="2">
        <f t="shared" si="78"/>
        <v>0</v>
      </c>
      <c r="K740" s="2">
        <f t="shared" si="79"/>
        <v>2.5080000000000068E-4</v>
      </c>
      <c r="L740" s="2">
        <f t="shared" si="79"/>
        <v>0</v>
      </c>
      <c r="M740" s="19">
        <f t="shared" si="80"/>
        <v>770028.87019080203</v>
      </c>
      <c r="N740" s="2">
        <f t="shared" si="81"/>
        <v>133065200</v>
      </c>
      <c r="O740" s="19">
        <f t="shared" si="82"/>
        <v>1187801.8555796156</v>
      </c>
      <c r="P740" s="19">
        <f t="shared" si="83"/>
        <v>132647427.01461118</v>
      </c>
    </row>
    <row r="741" spans="3:16" x14ac:dyDescent="0.3">
      <c r="C741" s="2">
        <v>732</v>
      </c>
      <c r="D741" s="2">
        <v>1.67302</v>
      </c>
      <c r="E741" s="2">
        <v>1.27566</v>
      </c>
      <c r="F741" s="2">
        <v>9.1462999999999996E-3</v>
      </c>
      <c r="G741" s="2">
        <f t="shared" si="77"/>
        <v>0</v>
      </c>
      <c r="H741" s="2">
        <f t="shared" si="77"/>
        <v>0</v>
      </c>
      <c r="I741" s="2">
        <f t="shared" si="78"/>
        <v>0</v>
      </c>
      <c r="J741" s="2">
        <f t="shared" si="78"/>
        <v>0</v>
      </c>
      <c r="K741" s="2">
        <f t="shared" si="79"/>
        <v>0</v>
      </c>
      <c r="L741" s="2">
        <f t="shared" si="79"/>
        <v>0</v>
      </c>
      <c r="M741" s="19">
        <f t="shared" si="80"/>
        <v>0</v>
      </c>
      <c r="N741" s="2">
        <f t="shared" si="81"/>
        <v>133828600</v>
      </c>
      <c r="O741" s="19">
        <f t="shared" si="82"/>
        <v>1187801.8555796156</v>
      </c>
      <c r="P741" s="19">
        <f t="shared" si="83"/>
        <v>132640798.14442039</v>
      </c>
    </row>
    <row r="742" spans="3:16" x14ac:dyDescent="0.3">
      <c r="C742" s="2">
        <v>733</v>
      </c>
      <c r="D742" s="2">
        <v>1.67883</v>
      </c>
      <c r="E742" s="2">
        <v>1.19607</v>
      </c>
      <c r="F742" s="2">
        <v>8.6864999999999998E-3</v>
      </c>
      <c r="G742" s="2">
        <f t="shared" si="77"/>
        <v>0</v>
      </c>
      <c r="H742" s="2">
        <f t="shared" si="77"/>
        <v>0</v>
      </c>
      <c r="I742" s="2">
        <f t="shared" si="78"/>
        <v>0</v>
      </c>
      <c r="J742" s="2">
        <f t="shared" si="78"/>
        <v>0</v>
      </c>
      <c r="K742" s="2">
        <f t="shared" si="79"/>
        <v>0</v>
      </c>
      <c r="L742" s="2">
        <f t="shared" si="79"/>
        <v>0</v>
      </c>
      <c r="M742" s="19">
        <f t="shared" si="80"/>
        <v>0</v>
      </c>
      <c r="N742" s="2">
        <f t="shared" si="81"/>
        <v>128126100</v>
      </c>
      <c r="O742" s="19">
        <f t="shared" si="82"/>
        <v>1187801.8555796156</v>
      </c>
      <c r="P742" s="19">
        <f t="shared" si="83"/>
        <v>126938298.14442039</v>
      </c>
    </row>
    <row r="743" spans="3:16" x14ac:dyDescent="0.3">
      <c r="C743" s="2">
        <v>734</v>
      </c>
      <c r="D743" s="2">
        <v>1.7522200000000001</v>
      </c>
      <c r="E743" s="2">
        <v>1.1967399999999999</v>
      </c>
      <c r="F743" s="2">
        <v>9.0267999999999998E-3</v>
      </c>
      <c r="G743" s="2">
        <f t="shared" si="77"/>
        <v>0</v>
      </c>
      <c r="H743" s="2">
        <f t="shared" si="77"/>
        <v>0</v>
      </c>
      <c r="I743" s="2">
        <f t="shared" si="78"/>
        <v>0</v>
      </c>
      <c r="J743" s="2">
        <f t="shared" si="78"/>
        <v>0</v>
      </c>
      <c r="K743" s="2">
        <f t="shared" si="79"/>
        <v>0</v>
      </c>
      <c r="L743" s="2">
        <f t="shared" si="79"/>
        <v>0</v>
      </c>
      <c r="M743" s="19">
        <f t="shared" si="80"/>
        <v>0</v>
      </c>
      <c r="N743" s="2">
        <f t="shared" si="81"/>
        <v>130988600</v>
      </c>
      <c r="O743" s="19">
        <f t="shared" si="82"/>
        <v>1187801.8555796156</v>
      </c>
      <c r="P743" s="19">
        <f t="shared" si="83"/>
        <v>129800798.14442039</v>
      </c>
    </row>
    <row r="744" spans="3:16" x14ac:dyDescent="0.3">
      <c r="C744" s="2">
        <v>735</v>
      </c>
      <c r="D744" s="2">
        <v>1.66706</v>
      </c>
      <c r="E744" s="2">
        <v>1.1970499999999999</v>
      </c>
      <c r="F744" s="2">
        <v>8.7385999999999991E-3</v>
      </c>
      <c r="G744" s="2">
        <f t="shared" si="77"/>
        <v>0</v>
      </c>
      <c r="H744" s="2">
        <f t="shared" si="77"/>
        <v>0</v>
      </c>
      <c r="I744" s="2">
        <f t="shared" si="78"/>
        <v>0</v>
      </c>
      <c r="J744" s="2">
        <f t="shared" si="78"/>
        <v>0</v>
      </c>
      <c r="K744" s="2">
        <f t="shared" si="79"/>
        <v>0</v>
      </c>
      <c r="L744" s="2">
        <f t="shared" si="79"/>
        <v>0</v>
      </c>
      <c r="M744" s="19">
        <f t="shared" si="80"/>
        <v>0</v>
      </c>
      <c r="N744" s="2">
        <f t="shared" si="81"/>
        <v>128148100</v>
      </c>
      <c r="O744" s="19">
        <f t="shared" si="82"/>
        <v>1187801.8555796156</v>
      </c>
      <c r="P744" s="19">
        <f t="shared" si="83"/>
        <v>126960298.14442039</v>
      </c>
    </row>
    <row r="745" spans="3:16" x14ac:dyDescent="0.3">
      <c r="C745" s="2">
        <v>736</v>
      </c>
      <c r="D745" s="2">
        <v>1.7474000000000001</v>
      </c>
      <c r="E745" s="2">
        <v>1.1269400000000001</v>
      </c>
      <c r="F745" s="2">
        <v>8.0587000000000002E-3</v>
      </c>
      <c r="G745" s="2">
        <f t="shared" si="77"/>
        <v>0</v>
      </c>
      <c r="H745" s="2">
        <f t="shared" si="77"/>
        <v>0</v>
      </c>
      <c r="I745" s="2">
        <f t="shared" si="78"/>
        <v>2.3059999999999858E-2</v>
      </c>
      <c r="J745" s="2">
        <f t="shared" si="78"/>
        <v>0</v>
      </c>
      <c r="K745" s="2">
        <f t="shared" si="79"/>
        <v>4.4130000000000037E-4</v>
      </c>
      <c r="L745" s="2">
        <f t="shared" si="79"/>
        <v>0</v>
      </c>
      <c r="M745" s="19">
        <f t="shared" si="80"/>
        <v>1354921.3186163011</v>
      </c>
      <c r="N745" s="2">
        <f t="shared" si="81"/>
        <v>123529800</v>
      </c>
      <c r="O745" s="19">
        <f t="shared" si="82"/>
        <v>1187801.8555796156</v>
      </c>
      <c r="P745" s="19">
        <f t="shared" si="83"/>
        <v>123696919.46303669</v>
      </c>
    </row>
    <row r="746" spans="3:16" x14ac:dyDescent="0.3">
      <c r="C746" s="2">
        <v>737</v>
      </c>
      <c r="D746" s="2">
        <v>2.0275699999999999</v>
      </c>
      <c r="E746" s="2">
        <v>1.3854900000000001</v>
      </c>
      <c r="F746" s="2">
        <v>9.6842999999999999E-3</v>
      </c>
      <c r="G746" s="2">
        <f t="shared" si="77"/>
        <v>0</v>
      </c>
      <c r="H746" s="2">
        <f t="shared" si="77"/>
        <v>0</v>
      </c>
      <c r="I746" s="2">
        <f t="shared" si="78"/>
        <v>0</v>
      </c>
      <c r="J746" s="2">
        <f t="shared" si="78"/>
        <v>0</v>
      </c>
      <c r="K746" s="2">
        <f t="shared" si="79"/>
        <v>0</v>
      </c>
      <c r="L746" s="2">
        <f t="shared" si="79"/>
        <v>0</v>
      </c>
      <c r="M746" s="19">
        <f t="shared" si="80"/>
        <v>0</v>
      </c>
      <c r="N746" s="2">
        <f t="shared" si="81"/>
        <v>148563100</v>
      </c>
      <c r="O746" s="19">
        <f t="shared" si="82"/>
        <v>1187801.8555796156</v>
      </c>
      <c r="P746" s="19">
        <f t="shared" si="83"/>
        <v>147375298.14442039</v>
      </c>
    </row>
    <row r="747" spans="3:16" x14ac:dyDescent="0.3">
      <c r="C747" s="2">
        <v>738</v>
      </c>
      <c r="D747" s="2">
        <v>1.97923</v>
      </c>
      <c r="E747" s="2">
        <v>1.5971200000000001</v>
      </c>
      <c r="F747" s="2">
        <v>9.9847000000000009E-3</v>
      </c>
      <c r="G747" s="2">
        <f t="shared" si="77"/>
        <v>0</v>
      </c>
      <c r="H747" s="2">
        <f t="shared" si="77"/>
        <v>0</v>
      </c>
      <c r="I747" s="2">
        <f t="shared" si="78"/>
        <v>0</v>
      </c>
      <c r="J747" s="2">
        <f t="shared" si="78"/>
        <v>0</v>
      </c>
      <c r="K747" s="2">
        <f t="shared" si="79"/>
        <v>0</v>
      </c>
      <c r="L747" s="2">
        <f t="shared" si="79"/>
        <v>0</v>
      </c>
      <c r="M747" s="19">
        <f t="shared" si="80"/>
        <v>0</v>
      </c>
      <c r="N747" s="2">
        <f t="shared" si="81"/>
        <v>159379400</v>
      </c>
      <c r="O747" s="19">
        <f t="shared" si="82"/>
        <v>1187801.8555796156</v>
      </c>
      <c r="P747" s="19">
        <f t="shared" si="83"/>
        <v>158191598.14442039</v>
      </c>
    </row>
    <row r="748" spans="3:16" x14ac:dyDescent="0.3">
      <c r="C748" s="2">
        <v>739</v>
      </c>
      <c r="D748" s="2">
        <v>1.6514200000000001</v>
      </c>
      <c r="E748" s="2">
        <v>1.2195</v>
      </c>
      <c r="F748" s="2">
        <v>8.6087000000000004E-3</v>
      </c>
      <c r="G748" s="2">
        <f t="shared" si="77"/>
        <v>0</v>
      </c>
      <c r="H748" s="2">
        <f t="shared" si="77"/>
        <v>0</v>
      </c>
      <c r="I748" s="2">
        <f t="shared" si="78"/>
        <v>0</v>
      </c>
      <c r="J748" s="2">
        <f t="shared" si="78"/>
        <v>0</v>
      </c>
      <c r="K748" s="2">
        <f t="shared" si="79"/>
        <v>0</v>
      </c>
      <c r="L748" s="2">
        <f t="shared" si="79"/>
        <v>0</v>
      </c>
      <c r="M748" s="19">
        <f t="shared" si="80"/>
        <v>0</v>
      </c>
      <c r="N748" s="2">
        <f t="shared" si="81"/>
        <v>128438200</v>
      </c>
      <c r="O748" s="19">
        <f t="shared" si="82"/>
        <v>1187801.8555796156</v>
      </c>
      <c r="P748" s="19">
        <f t="shared" si="83"/>
        <v>127250398.14442039</v>
      </c>
    </row>
    <row r="749" spans="3:16" x14ac:dyDescent="0.3">
      <c r="C749" s="2">
        <v>740</v>
      </c>
      <c r="D749" s="2">
        <v>1.9585699999999999</v>
      </c>
      <c r="E749" s="2">
        <v>1.48834</v>
      </c>
      <c r="F749" s="2">
        <v>9.4842999999999993E-3</v>
      </c>
      <c r="G749" s="2">
        <f t="shared" si="77"/>
        <v>0</v>
      </c>
      <c r="H749" s="2">
        <f t="shared" si="77"/>
        <v>0</v>
      </c>
      <c r="I749" s="2">
        <f t="shared" si="78"/>
        <v>0</v>
      </c>
      <c r="J749" s="2">
        <f t="shared" si="78"/>
        <v>0</v>
      </c>
      <c r="K749" s="2">
        <f t="shared" si="79"/>
        <v>0</v>
      </c>
      <c r="L749" s="2">
        <f t="shared" si="79"/>
        <v>0</v>
      </c>
      <c r="M749" s="19">
        <f t="shared" si="80"/>
        <v>0</v>
      </c>
      <c r="N749" s="2">
        <f t="shared" si="81"/>
        <v>151525600</v>
      </c>
      <c r="O749" s="19">
        <f t="shared" si="82"/>
        <v>1187801.8555796156</v>
      </c>
      <c r="P749" s="19">
        <f t="shared" si="83"/>
        <v>150337798.14442039</v>
      </c>
    </row>
    <row r="750" spans="3:16" x14ac:dyDescent="0.3">
      <c r="C750" s="2">
        <v>741</v>
      </c>
      <c r="D750" s="2">
        <v>1.7727200000000001</v>
      </c>
      <c r="E750" s="2">
        <v>1.2539400000000001</v>
      </c>
      <c r="F750" s="2">
        <v>8.7452999999999993E-3</v>
      </c>
      <c r="G750" s="2">
        <f t="shared" si="77"/>
        <v>0</v>
      </c>
      <c r="H750" s="2">
        <f t="shared" si="77"/>
        <v>0</v>
      </c>
      <c r="I750" s="2">
        <f t="shared" si="78"/>
        <v>0</v>
      </c>
      <c r="J750" s="2">
        <f t="shared" si="78"/>
        <v>0</v>
      </c>
      <c r="K750" s="2">
        <f t="shared" si="79"/>
        <v>0</v>
      </c>
      <c r="L750" s="2">
        <f t="shared" si="79"/>
        <v>0</v>
      </c>
      <c r="M750" s="19">
        <f t="shared" si="80"/>
        <v>0</v>
      </c>
      <c r="N750" s="2">
        <f t="shared" si="81"/>
        <v>133132600</v>
      </c>
      <c r="O750" s="19">
        <f t="shared" si="82"/>
        <v>1187801.8555796156</v>
      </c>
      <c r="P750" s="19">
        <f t="shared" si="83"/>
        <v>131944798.14442039</v>
      </c>
    </row>
    <row r="751" spans="3:16" x14ac:dyDescent="0.3">
      <c r="C751" s="2">
        <v>742</v>
      </c>
      <c r="D751" s="2">
        <v>1.7422200000000001</v>
      </c>
      <c r="E751" s="2">
        <v>1.3988499999999999</v>
      </c>
      <c r="F751" s="2">
        <v>9.2166999999999995E-3</v>
      </c>
      <c r="G751" s="2">
        <f t="shared" si="77"/>
        <v>0</v>
      </c>
      <c r="H751" s="2">
        <f t="shared" si="77"/>
        <v>0</v>
      </c>
      <c r="I751" s="2">
        <f t="shared" si="78"/>
        <v>0</v>
      </c>
      <c r="J751" s="2">
        <f t="shared" si="78"/>
        <v>0</v>
      </c>
      <c r="K751" s="2">
        <f t="shared" si="79"/>
        <v>0</v>
      </c>
      <c r="L751" s="2">
        <f t="shared" si="79"/>
        <v>0</v>
      </c>
      <c r="M751" s="19">
        <f t="shared" si="80"/>
        <v>0</v>
      </c>
      <c r="N751" s="2">
        <f t="shared" si="81"/>
        <v>141653700</v>
      </c>
      <c r="O751" s="19">
        <f t="shared" si="82"/>
        <v>1187801.8555796156</v>
      </c>
      <c r="P751" s="19">
        <f t="shared" si="83"/>
        <v>140465898.14442039</v>
      </c>
    </row>
    <row r="752" spans="3:16" x14ac:dyDescent="0.3">
      <c r="C752" s="2">
        <v>743</v>
      </c>
      <c r="D752" s="2">
        <v>1.7842199999999999</v>
      </c>
      <c r="E752" s="2">
        <v>1.23759</v>
      </c>
      <c r="F752" s="2">
        <v>8.0718000000000005E-3</v>
      </c>
      <c r="G752" s="2">
        <f t="shared" si="77"/>
        <v>0</v>
      </c>
      <c r="H752" s="2">
        <f t="shared" si="77"/>
        <v>0</v>
      </c>
      <c r="I752" s="2">
        <f t="shared" si="78"/>
        <v>0</v>
      </c>
      <c r="J752" s="2">
        <f t="shared" si="78"/>
        <v>0</v>
      </c>
      <c r="K752" s="2">
        <f t="shared" si="79"/>
        <v>4.2820000000000011E-4</v>
      </c>
      <c r="L752" s="2">
        <f t="shared" si="79"/>
        <v>0</v>
      </c>
      <c r="M752" s="19">
        <f t="shared" si="80"/>
        <v>1314698.4139382003</v>
      </c>
      <c r="N752" s="2">
        <f t="shared" si="81"/>
        <v>129851100</v>
      </c>
      <c r="O752" s="19">
        <f t="shared" si="82"/>
        <v>1187801.8555796156</v>
      </c>
      <c r="P752" s="19">
        <f t="shared" si="83"/>
        <v>129977996.55835858</v>
      </c>
    </row>
    <row r="753" spans="3:16" x14ac:dyDescent="0.3">
      <c r="C753" s="2">
        <v>744</v>
      </c>
      <c r="D753" s="2">
        <v>1.7209700000000001</v>
      </c>
      <c r="E753" s="2">
        <v>1.2158800000000001</v>
      </c>
      <c r="F753" s="2">
        <v>9.6495000000000001E-3</v>
      </c>
      <c r="G753" s="2">
        <f t="shared" si="77"/>
        <v>0</v>
      </c>
      <c r="H753" s="2">
        <f t="shared" si="77"/>
        <v>0</v>
      </c>
      <c r="I753" s="2">
        <f t="shared" si="78"/>
        <v>0</v>
      </c>
      <c r="J753" s="2">
        <f t="shared" si="78"/>
        <v>0</v>
      </c>
      <c r="K753" s="2">
        <f t="shared" si="79"/>
        <v>0</v>
      </c>
      <c r="L753" s="2">
        <f t="shared" si="79"/>
        <v>0</v>
      </c>
      <c r="M753" s="19">
        <f t="shared" si="80"/>
        <v>0</v>
      </c>
      <c r="N753" s="2">
        <f t="shared" si="81"/>
        <v>133811400</v>
      </c>
      <c r="O753" s="19">
        <f t="shared" si="82"/>
        <v>1187801.8555796156</v>
      </c>
      <c r="P753" s="19">
        <f t="shared" si="83"/>
        <v>132623598.14442039</v>
      </c>
    </row>
    <row r="754" spans="3:16" x14ac:dyDescent="0.3">
      <c r="C754" s="2">
        <v>745</v>
      </c>
      <c r="D754" s="2">
        <v>1.6369400000000001</v>
      </c>
      <c r="E754" s="2">
        <v>1.1792899999999999</v>
      </c>
      <c r="F754" s="2">
        <v>8.2159999999999993E-3</v>
      </c>
      <c r="G754" s="2">
        <f t="shared" si="77"/>
        <v>1.305999999999985E-2</v>
      </c>
      <c r="H754" s="2">
        <f t="shared" si="77"/>
        <v>0</v>
      </c>
      <c r="I754" s="2">
        <f t="shared" si="78"/>
        <v>0</v>
      </c>
      <c r="J754" s="2">
        <f t="shared" si="78"/>
        <v>0</v>
      </c>
      <c r="K754" s="2">
        <f t="shared" si="79"/>
        <v>2.8400000000000127E-4</v>
      </c>
      <c r="L754" s="2">
        <f t="shared" si="79"/>
        <v>0</v>
      </c>
      <c r="M754" s="19">
        <f t="shared" si="80"/>
        <v>1359338.3782639983</v>
      </c>
      <c r="N754" s="2">
        <f t="shared" si="81"/>
        <v>124567300</v>
      </c>
      <c r="O754" s="19">
        <f t="shared" si="82"/>
        <v>1187801.8555796156</v>
      </c>
      <c r="P754" s="19">
        <f t="shared" si="83"/>
        <v>124738836.52268438</v>
      </c>
    </row>
    <row r="755" spans="3:16" x14ac:dyDescent="0.3">
      <c r="C755" s="2">
        <v>746</v>
      </c>
      <c r="D755" s="2">
        <v>1.9820800000000001</v>
      </c>
      <c r="E755" s="2">
        <v>1.38961</v>
      </c>
      <c r="F755" s="2">
        <v>8.8999000000000005E-3</v>
      </c>
      <c r="G755" s="2">
        <f t="shared" si="77"/>
        <v>0</v>
      </c>
      <c r="H755" s="2">
        <f t="shared" si="77"/>
        <v>0</v>
      </c>
      <c r="I755" s="2">
        <f t="shared" si="78"/>
        <v>0</v>
      </c>
      <c r="J755" s="2">
        <f t="shared" si="78"/>
        <v>0</v>
      </c>
      <c r="K755" s="2">
        <f t="shared" si="79"/>
        <v>0</v>
      </c>
      <c r="L755" s="2">
        <f t="shared" si="79"/>
        <v>0</v>
      </c>
      <c r="M755" s="19">
        <f t="shared" si="80"/>
        <v>0</v>
      </c>
      <c r="N755" s="2">
        <f t="shared" si="81"/>
        <v>144721700</v>
      </c>
      <c r="O755" s="19">
        <f t="shared" si="82"/>
        <v>1187801.8555796156</v>
      </c>
      <c r="P755" s="19">
        <f t="shared" si="83"/>
        <v>143533898.14442039</v>
      </c>
    </row>
    <row r="756" spans="3:16" x14ac:dyDescent="0.3">
      <c r="C756" s="2">
        <v>747</v>
      </c>
      <c r="D756" s="2">
        <v>1.72959</v>
      </c>
      <c r="E756" s="2">
        <v>1.1928700000000001</v>
      </c>
      <c r="F756" s="2">
        <v>9.6827000000000007E-3</v>
      </c>
      <c r="G756" s="2">
        <f t="shared" si="77"/>
        <v>0</v>
      </c>
      <c r="H756" s="2">
        <f t="shared" si="77"/>
        <v>0</v>
      </c>
      <c r="I756" s="2">
        <f t="shared" si="78"/>
        <v>0</v>
      </c>
      <c r="J756" s="2">
        <f t="shared" si="78"/>
        <v>0</v>
      </c>
      <c r="K756" s="2">
        <f t="shared" si="79"/>
        <v>0</v>
      </c>
      <c r="L756" s="2">
        <f t="shared" si="79"/>
        <v>0</v>
      </c>
      <c r="M756" s="19">
        <f t="shared" si="80"/>
        <v>0</v>
      </c>
      <c r="N756" s="2">
        <f t="shared" si="81"/>
        <v>132966100</v>
      </c>
      <c r="O756" s="19">
        <f t="shared" si="82"/>
        <v>1187801.8555796156</v>
      </c>
      <c r="P756" s="19">
        <f t="shared" si="83"/>
        <v>131778298.14442039</v>
      </c>
    </row>
    <row r="757" spans="3:16" x14ac:dyDescent="0.3">
      <c r="C757" s="2">
        <v>748</v>
      </c>
      <c r="D757" s="2">
        <v>1.89364</v>
      </c>
      <c r="E757" s="2">
        <v>1.5161</v>
      </c>
      <c r="F757" s="2">
        <v>9.7283999999999999E-3</v>
      </c>
      <c r="G757" s="2">
        <f t="shared" si="77"/>
        <v>0</v>
      </c>
      <c r="H757" s="2">
        <f t="shared" si="77"/>
        <v>0</v>
      </c>
      <c r="I757" s="2">
        <f t="shared" si="78"/>
        <v>0</v>
      </c>
      <c r="J757" s="2">
        <f t="shared" si="78"/>
        <v>0</v>
      </c>
      <c r="K757" s="2">
        <f t="shared" si="79"/>
        <v>0</v>
      </c>
      <c r="L757" s="2">
        <f t="shared" si="79"/>
        <v>0</v>
      </c>
      <c r="M757" s="19">
        <f t="shared" si="80"/>
        <v>0</v>
      </c>
      <c r="N757" s="2">
        <f t="shared" si="81"/>
        <v>152591400</v>
      </c>
      <c r="O757" s="19">
        <f t="shared" si="82"/>
        <v>1187801.8555796156</v>
      </c>
      <c r="P757" s="19">
        <f t="shared" si="83"/>
        <v>151403598.14442039</v>
      </c>
    </row>
    <row r="758" spans="3:16" x14ac:dyDescent="0.3">
      <c r="C758" s="2">
        <v>749</v>
      </c>
      <c r="D758" s="2">
        <v>1.68838</v>
      </c>
      <c r="E758" s="2">
        <v>1.2718400000000001</v>
      </c>
      <c r="F758" s="2">
        <v>8.3663999999999995E-3</v>
      </c>
      <c r="G758" s="2">
        <f t="shared" si="77"/>
        <v>0</v>
      </c>
      <c r="H758" s="2">
        <f t="shared" si="77"/>
        <v>0</v>
      </c>
      <c r="I758" s="2">
        <f t="shared" si="78"/>
        <v>0</v>
      </c>
      <c r="J758" s="2">
        <f t="shared" si="78"/>
        <v>0</v>
      </c>
      <c r="K758" s="2">
        <f t="shared" si="79"/>
        <v>1.3360000000000108E-4</v>
      </c>
      <c r="L758" s="2">
        <f t="shared" si="79"/>
        <v>0</v>
      </c>
      <c r="M758" s="19">
        <f t="shared" si="80"/>
        <v>410190.81761360331</v>
      </c>
      <c r="N758" s="2">
        <f t="shared" si="81"/>
        <v>130825200</v>
      </c>
      <c r="O758" s="19">
        <f t="shared" si="82"/>
        <v>1187801.8555796156</v>
      </c>
      <c r="P758" s="19">
        <f t="shared" si="83"/>
        <v>130047588.96203399</v>
      </c>
    </row>
    <row r="759" spans="3:16" x14ac:dyDescent="0.3">
      <c r="C759" s="2">
        <v>750</v>
      </c>
      <c r="D759" s="2">
        <v>1.63151</v>
      </c>
      <c r="E759" s="2">
        <v>1.25468</v>
      </c>
      <c r="F759" s="2">
        <v>8.6879999999999995E-3</v>
      </c>
      <c r="G759" s="2">
        <f t="shared" si="77"/>
        <v>1.8489999999999895E-2</v>
      </c>
      <c r="H759" s="2">
        <f t="shared" si="77"/>
        <v>0</v>
      </c>
      <c r="I759" s="2">
        <f t="shared" si="78"/>
        <v>0</v>
      </c>
      <c r="J759" s="2">
        <f t="shared" si="78"/>
        <v>0</v>
      </c>
      <c r="K759" s="2">
        <f t="shared" si="79"/>
        <v>0</v>
      </c>
      <c r="L759" s="2">
        <f t="shared" si="79"/>
        <v>0</v>
      </c>
      <c r="M759" s="19">
        <f t="shared" si="80"/>
        <v>690013.7583699961</v>
      </c>
      <c r="N759" s="2">
        <f t="shared" si="81"/>
        <v>130116200</v>
      </c>
      <c r="O759" s="19">
        <f t="shared" si="82"/>
        <v>1187801.8555796156</v>
      </c>
      <c r="P759" s="19">
        <f t="shared" si="83"/>
        <v>129618411.90279038</v>
      </c>
    </row>
    <row r="760" spans="3:16" x14ac:dyDescent="0.3">
      <c r="C760" s="2">
        <v>751</v>
      </c>
      <c r="D760" s="2">
        <v>1.7012499999999999</v>
      </c>
      <c r="E760" s="2">
        <v>1.2648900000000001</v>
      </c>
      <c r="F760" s="2">
        <v>9.6422000000000001E-3</v>
      </c>
      <c r="G760" s="2">
        <f t="shared" si="77"/>
        <v>0</v>
      </c>
      <c r="H760" s="2">
        <f t="shared" si="77"/>
        <v>0</v>
      </c>
      <c r="I760" s="2">
        <f t="shared" si="78"/>
        <v>0</v>
      </c>
      <c r="J760" s="2">
        <f t="shared" si="78"/>
        <v>0</v>
      </c>
      <c r="K760" s="2">
        <f t="shared" si="79"/>
        <v>0</v>
      </c>
      <c r="L760" s="2">
        <f t="shared" si="79"/>
        <v>0</v>
      </c>
      <c r="M760" s="19">
        <f t="shared" si="80"/>
        <v>0</v>
      </c>
      <c r="N760" s="2">
        <f t="shared" si="81"/>
        <v>135838300</v>
      </c>
      <c r="O760" s="19">
        <f t="shared" si="82"/>
        <v>1187801.8555796156</v>
      </c>
      <c r="P760" s="19">
        <f t="shared" si="83"/>
        <v>134650498.14442039</v>
      </c>
    </row>
    <row r="761" spans="3:16" x14ac:dyDescent="0.3">
      <c r="C761" s="2">
        <v>752</v>
      </c>
      <c r="D761" s="2">
        <v>1.8969499999999999</v>
      </c>
      <c r="E761" s="2">
        <v>1.35958</v>
      </c>
      <c r="F761" s="2">
        <v>8.5541000000000002E-3</v>
      </c>
      <c r="G761" s="2">
        <f t="shared" si="77"/>
        <v>0</v>
      </c>
      <c r="H761" s="2">
        <f t="shared" si="77"/>
        <v>0</v>
      </c>
      <c r="I761" s="2">
        <f t="shared" si="78"/>
        <v>0</v>
      </c>
      <c r="J761" s="2">
        <f t="shared" si="78"/>
        <v>0</v>
      </c>
      <c r="K761" s="2">
        <f t="shared" si="79"/>
        <v>0</v>
      </c>
      <c r="L761" s="2">
        <f t="shared" si="79"/>
        <v>0</v>
      </c>
      <c r="M761" s="19">
        <f t="shared" si="80"/>
        <v>0</v>
      </c>
      <c r="N761" s="2">
        <f t="shared" si="81"/>
        <v>140134400</v>
      </c>
      <c r="O761" s="19">
        <f t="shared" si="82"/>
        <v>1187801.8555796156</v>
      </c>
      <c r="P761" s="19">
        <f t="shared" si="83"/>
        <v>138946598.14442039</v>
      </c>
    </row>
    <row r="762" spans="3:16" x14ac:dyDescent="0.3">
      <c r="C762" s="2">
        <v>753</v>
      </c>
      <c r="D762" s="2">
        <v>1.6230199999999999</v>
      </c>
      <c r="E762" s="2">
        <v>0.99783999999999995</v>
      </c>
      <c r="F762" s="2">
        <v>8.7551999999999994E-3</v>
      </c>
      <c r="G762" s="2">
        <f t="shared" si="77"/>
        <v>2.6980000000000004E-2</v>
      </c>
      <c r="H762" s="2">
        <f t="shared" si="77"/>
        <v>0</v>
      </c>
      <c r="I762" s="2">
        <f t="shared" si="78"/>
        <v>0.15215999999999996</v>
      </c>
      <c r="J762" s="2">
        <f t="shared" si="78"/>
        <v>0.10216000000000014</v>
      </c>
      <c r="K762" s="2">
        <f t="shared" si="79"/>
        <v>0</v>
      </c>
      <c r="L762" s="2">
        <f t="shared" si="79"/>
        <v>0</v>
      </c>
      <c r="M762" s="19">
        <f t="shared" si="80"/>
        <v>1006871.28818</v>
      </c>
      <c r="N762" s="2">
        <f t="shared" si="81"/>
        <v>117373200</v>
      </c>
      <c r="O762" s="19">
        <f t="shared" si="82"/>
        <v>1187801.8555796156</v>
      </c>
      <c r="P762" s="19">
        <f t="shared" si="83"/>
        <v>117192269.43260038</v>
      </c>
    </row>
    <row r="763" spans="3:16" x14ac:dyDescent="0.3">
      <c r="C763" s="2">
        <v>754</v>
      </c>
      <c r="D763" s="2">
        <v>1.7316499999999999</v>
      </c>
      <c r="E763" s="2">
        <v>1.24133</v>
      </c>
      <c r="F763" s="2">
        <v>8.5728000000000002E-3</v>
      </c>
      <c r="G763" s="2">
        <f t="shared" si="77"/>
        <v>0</v>
      </c>
      <c r="H763" s="2">
        <f t="shared" si="77"/>
        <v>0</v>
      </c>
      <c r="I763" s="2">
        <f t="shared" si="78"/>
        <v>0</v>
      </c>
      <c r="J763" s="2">
        <f t="shared" si="78"/>
        <v>0</v>
      </c>
      <c r="K763" s="2">
        <f t="shared" si="79"/>
        <v>0</v>
      </c>
      <c r="L763" s="2">
        <f t="shared" si="79"/>
        <v>0</v>
      </c>
      <c r="M763" s="19">
        <f t="shared" si="80"/>
        <v>0</v>
      </c>
      <c r="N763" s="2">
        <f t="shared" si="81"/>
        <v>130990700</v>
      </c>
      <c r="O763" s="19">
        <f t="shared" si="82"/>
        <v>1187801.8555796156</v>
      </c>
      <c r="P763" s="19">
        <f t="shared" si="83"/>
        <v>129802898.14442039</v>
      </c>
    </row>
    <row r="764" spans="3:16" x14ac:dyDescent="0.3">
      <c r="C764" s="2">
        <v>755</v>
      </c>
      <c r="D764" s="2">
        <v>1.6845600000000001</v>
      </c>
      <c r="E764" s="2">
        <v>1.3169299999999999</v>
      </c>
      <c r="F764" s="2">
        <v>8.8950000000000001E-3</v>
      </c>
      <c r="G764" s="2">
        <f t="shared" si="77"/>
        <v>0</v>
      </c>
      <c r="H764" s="2">
        <f t="shared" si="77"/>
        <v>0</v>
      </c>
      <c r="I764" s="2">
        <f t="shared" si="78"/>
        <v>0</v>
      </c>
      <c r="J764" s="2">
        <f t="shared" si="78"/>
        <v>0</v>
      </c>
      <c r="K764" s="2">
        <f t="shared" si="79"/>
        <v>0</v>
      </c>
      <c r="L764" s="2">
        <f t="shared" si="79"/>
        <v>0</v>
      </c>
      <c r="M764" s="19">
        <f t="shared" si="80"/>
        <v>0</v>
      </c>
      <c r="N764" s="2">
        <f t="shared" si="81"/>
        <v>135117700</v>
      </c>
      <c r="O764" s="19">
        <f t="shared" si="82"/>
        <v>1187801.8555796156</v>
      </c>
      <c r="P764" s="19">
        <f t="shared" si="83"/>
        <v>133929898.14442039</v>
      </c>
    </row>
    <row r="765" spans="3:16" x14ac:dyDescent="0.3">
      <c r="C765" s="2">
        <v>756</v>
      </c>
      <c r="D765" s="2">
        <v>1.7805200000000001</v>
      </c>
      <c r="E765" s="2">
        <v>1.2992600000000001</v>
      </c>
      <c r="F765" s="2">
        <v>9.0317000000000001E-3</v>
      </c>
      <c r="G765" s="2">
        <f t="shared" si="77"/>
        <v>0</v>
      </c>
      <c r="H765" s="2">
        <f t="shared" si="77"/>
        <v>0</v>
      </c>
      <c r="I765" s="2">
        <f t="shared" si="78"/>
        <v>0</v>
      </c>
      <c r="J765" s="2">
        <f t="shared" si="78"/>
        <v>0</v>
      </c>
      <c r="K765" s="2">
        <f t="shared" si="79"/>
        <v>0</v>
      </c>
      <c r="L765" s="2">
        <f t="shared" si="79"/>
        <v>0</v>
      </c>
      <c r="M765" s="19">
        <f t="shared" si="80"/>
        <v>0</v>
      </c>
      <c r="N765" s="2">
        <f t="shared" si="81"/>
        <v>136700200</v>
      </c>
      <c r="O765" s="19">
        <f t="shared" si="82"/>
        <v>1187801.8555796156</v>
      </c>
      <c r="P765" s="19">
        <f t="shared" si="83"/>
        <v>135512398.14442039</v>
      </c>
    </row>
    <row r="766" spans="3:16" x14ac:dyDescent="0.3">
      <c r="C766" s="2">
        <v>757</v>
      </c>
      <c r="D766" s="2">
        <v>1.514</v>
      </c>
      <c r="E766" s="2">
        <v>1.1720900000000001</v>
      </c>
      <c r="F766" s="2">
        <v>7.8387000000000005E-3</v>
      </c>
      <c r="G766" s="2">
        <f t="shared" si="77"/>
        <v>0.1359999999999999</v>
      </c>
      <c r="H766" s="2">
        <f t="shared" si="77"/>
        <v>3.6000000000000032E-2</v>
      </c>
      <c r="I766" s="2">
        <f t="shared" si="78"/>
        <v>0</v>
      </c>
      <c r="J766" s="2">
        <f t="shared" si="78"/>
        <v>0</v>
      </c>
      <c r="K766" s="2">
        <f t="shared" si="79"/>
        <v>6.6130000000000008E-4</v>
      </c>
      <c r="L766" s="2">
        <f t="shared" si="79"/>
        <v>1.6129999999999964E-4</v>
      </c>
      <c r="M766" s="19">
        <f t="shared" si="80"/>
        <v>7909254.3201960968</v>
      </c>
      <c r="N766" s="2">
        <f t="shared" si="81"/>
        <v>120239300</v>
      </c>
      <c r="O766" s="19">
        <f t="shared" si="82"/>
        <v>1187801.8555796156</v>
      </c>
      <c r="P766" s="19">
        <f t="shared" si="83"/>
        <v>126960752.46461648</v>
      </c>
    </row>
    <row r="767" spans="3:16" x14ac:dyDescent="0.3">
      <c r="C767" s="2">
        <v>758</v>
      </c>
      <c r="D767" s="2">
        <v>1.5585599999999999</v>
      </c>
      <c r="E767" s="2">
        <v>1.21993</v>
      </c>
      <c r="F767" s="2">
        <v>9.4873000000000006E-3</v>
      </c>
      <c r="G767" s="2">
        <f t="shared" si="77"/>
        <v>9.1439999999999966E-2</v>
      </c>
      <c r="H767" s="2">
        <f t="shared" si="77"/>
        <v>0</v>
      </c>
      <c r="I767" s="2">
        <f t="shared" si="78"/>
        <v>0</v>
      </c>
      <c r="J767" s="2">
        <f t="shared" si="78"/>
        <v>0</v>
      </c>
      <c r="K767" s="2">
        <f t="shared" si="79"/>
        <v>0</v>
      </c>
      <c r="L767" s="2">
        <f t="shared" si="79"/>
        <v>0</v>
      </c>
      <c r="M767" s="19">
        <f t="shared" si="80"/>
        <v>3412377.3967199987</v>
      </c>
      <c r="N767" s="2">
        <f t="shared" si="81"/>
        <v>130116900</v>
      </c>
      <c r="O767" s="19">
        <f t="shared" si="82"/>
        <v>1187801.8555796156</v>
      </c>
      <c r="P767" s="19">
        <f t="shared" si="83"/>
        <v>132341475.54114038</v>
      </c>
    </row>
    <row r="768" spans="3:16" x14ac:dyDescent="0.3">
      <c r="C768" s="2">
        <v>759</v>
      </c>
      <c r="D768" s="2">
        <v>1.3958699999999999</v>
      </c>
      <c r="E768" s="2">
        <v>1.17042</v>
      </c>
      <c r="F768" s="2">
        <v>8.2368000000000007E-3</v>
      </c>
      <c r="G768" s="2">
        <f t="shared" si="77"/>
        <v>0.25412999999999997</v>
      </c>
      <c r="H768" s="2">
        <f t="shared" si="77"/>
        <v>0.1541300000000001</v>
      </c>
      <c r="I768" s="2">
        <f t="shared" si="78"/>
        <v>0</v>
      </c>
      <c r="J768" s="2">
        <f t="shared" si="78"/>
        <v>0</v>
      </c>
      <c r="K768" s="2">
        <f t="shared" si="79"/>
        <v>2.6319999999999989E-4</v>
      </c>
      <c r="L768" s="2">
        <f t="shared" si="79"/>
        <v>0</v>
      </c>
      <c r="M768" s="19">
        <f t="shared" si="80"/>
        <v>13693288.017453201</v>
      </c>
      <c r="N768" s="2">
        <f t="shared" si="81"/>
        <v>119385600</v>
      </c>
      <c r="O768" s="19">
        <f t="shared" si="82"/>
        <v>1187801.8555796156</v>
      </c>
      <c r="P768" s="19">
        <f t="shared" si="83"/>
        <v>131891086.16187358</v>
      </c>
    </row>
    <row r="769" spans="3:16" x14ac:dyDescent="0.3">
      <c r="C769" s="2">
        <v>760</v>
      </c>
      <c r="D769" s="2">
        <v>1.9793000000000001</v>
      </c>
      <c r="E769" s="2">
        <v>1.38036</v>
      </c>
      <c r="F769" s="2">
        <v>9.1333000000000004E-3</v>
      </c>
      <c r="G769" s="2">
        <f t="shared" si="77"/>
        <v>0</v>
      </c>
      <c r="H769" s="2">
        <f t="shared" si="77"/>
        <v>0</v>
      </c>
      <c r="I769" s="2">
        <f t="shared" si="78"/>
        <v>0</v>
      </c>
      <c r="J769" s="2">
        <f t="shared" si="78"/>
        <v>0</v>
      </c>
      <c r="K769" s="2">
        <f t="shared" si="79"/>
        <v>0</v>
      </c>
      <c r="L769" s="2">
        <f t="shared" si="79"/>
        <v>0</v>
      </c>
      <c r="M769" s="19">
        <f t="shared" si="80"/>
        <v>0</v>
      </c>
      <c r="N769" s="2">
        <f t="shared" si="81"/>
        <v>145137200</v>
      </c>
      <c r="O769" s="19">
        <f t="shared" si="82"/>
        <v>1187801.8555796156</v>
      </c>
      <c r="P769" s="19">
        <f t="shared" si="83"/>
        <v>143949398.14442039</v>
      </c>
    </row>
    <row r="770" spans="3:16" x14ac:dyDescent="0.3">
      <c r="C770" s="2">
        <v>761</v>
      </c>
      <c r="D770" s="2">
        <v>1.72296</v>
      </c>
      <c r="E770" s="2">
        <v>1.30436</v>
      </c>
      <c r="F770" s="2">
        <v>9.8107999999999997E-3</v>
      </c>
      <c r="G770" s="2">
        <f t="shared" si="77"/>
        <v>0</v>
      </c>
      <c r="H770" s="2">
        <f t="shared" si="77"/>
        <v>0</v>
      </c>
      <c r="I770" s="2">
        <f t="shared" si="78"/>
        <v>0</v>
      </c>
      <c r="J770" s="2">
        <f t="shared" si="78"/>
        <v>0</v>
      </c>
      <c r="K770" s="2">
        <f t="shared" si="79"/>
        <v>0</v>
      </c>
      <c r="L770" s="2">
        <f t="shared" si="79"/>
        <v>0</v>
      </c>
      <c r="M770" s="19">
        <f t="shared" si="80"/>
        <v>0</v>
      </c>
      <c r="N770" s="2">
        <f t="shared" si="81"/>
        <v>138920400</v>
      </c>
      <c r="O770" s="19">
        <f t="shared" si="82"/>
        <v>1187801.8555796156</v>
      </c>
      <c r="P770" s="19">
        <f t="shared" si="83"/>
        <v>137732598.14442039</v>
      </c>
    </row>
    <row r="771" spans="3:16" x14ac:dyDescent="0.3">
      <c r="C771" s="2">
        <v>762</v>
      </c>
      <c r="D771" s="2">
        <v>1.73227</v>
      </c>
      <c r="E771" s="2">
        <v>1.2023299999999999</v>
      </c>
      <c r="F771" s="2">
        <v>8.3341000000000005E-3</v>
      </c>
      <c r="G771" s="2">
        <f t="shared" si="77"/>
        <v>0</v>
      </c>
      <c r="H771" s="2">
        <f t="shared" si="77"/>
        <v>0</v>
      </c>
      <c r="I771" s="2">
        <f t="shared" si="78"/>
        <v>0</v>
      </c>
      <c r="J771" s="2">
        <f t="shared" si="78"/>
        <v>0</v>
      </c>
      <c r="K771" s="2">
        <f t="shared" si="79"/>
        <v>1.6590000000000008E-4</v>
      </c>
      <c r="L771" s="2">
        <f t="shared" si="79"/>
        <v>0</v>
      </c>
      <c r="M771" s="19">
        <f t="shared" si="80"/>
        <v>509361.20241090021</v>
      </c>
      <c r="N771" s="2">
        <f t="shared" si="81"/>
        <v>128098300</v>
      </c>
      <c r="O771" s="19">
        <f t="shared" si="82"/>
        <v>1187801.8555796156</v>
      </c>
      <c r="P771" s="19">
        <f t="shared" si="83"/>
        <v>127419859.34683129</v>
      </c>
    </row>
    <row r="772" spans="3:16" x14ac:dyDescent="0.3">
      <c r="C772" s="2">
        <v>763</v>
      </c>
      <c r="D772" s="2">
        <v>1.4832099999999999</v>
      </c>
      <c r="E772" s="2">
        <v>1.1337299999999999</v>
      </c>
      <c r="F772" s="2">
        <v>8.6905999999999997E-3</v>
      </c>
      <c r="G772" s="2">
        <f t="shared" si="77"/>
        <v>0.16678999999999999</v>
      </c>
      <c r="H772" s="2">
        <f t="shared" si="77"/>
        <v>6.6790000000000127E-2</v>
      </c>
      <c r="I772" s="2">
        <f t="shared" si="78"/>
        <v>1.6270000000000007E-2</v>
      </c>
      <c r="J772" s="2">
        <f t="shared" si="78"/>
        <v>0</v>
      </c>
      <c r="K772" s="2">
        <f t="shared" si="79"/>
        <v>0</v>
      </c>
      <c r="L772" s="2">
        <f t="shared" si="79"/>
        <v>0</v>
      </c>
      <c r="M772" s="19">
        <f t="shared" si="80"/>
        <v>7698301.2822600026</v>
      </c>
      <c r="N772" s="2">
        <f t="shared" si="81"/>
        <v>121113100</v>
      </c>
      <c r="O772" s="19">
        <f t="shared" si="82"/>
        <v>1187801.8555796156</v>
      </c>
      <c r="P772" s="19">
        <f t="shared" si="83"/>
        <v>127623599.42668039</v>
      </c>
    </row>
    <row r="773" spans="3:16" x14ac:dyDescent="0.3">
      <c r="C773" s="2">
        <v>764</v>
      </c>
      <c r="D773" s="2">
        <v>1.8301499999999999</v>
      </c>
      <c r="E773" s="2">
        <v>1.3655299999999999</v>
      </c>
      <c r="F773" s="2">
        <v>9.7385000000000006E-3</v>
      </c>
      <c r="G773" s="2">
        <f t="shared" si="77"/>
        <v>0</v>
      </c>
      <c r="H773" s="2">
        <f t="shared" si="77"/>
        <v>0</v>
      </c>
      <c r="I773" s="2">
        <f t="shared" si="78"/>
        <v>0</v>
      </c>
      <c r="J773" s="2">
        <f t="shared" si="78"/>
        <v>0</v>
      </c>
      <c r="K773" s="2">
        <f t="shared" si="79"/>
        <v>0</v>
      </c>
      <c r="L773" s="2">
        <f t="shared" si="79"/>
        <v>0</v>
      </c>
      <c r="M773" s="19">
        <f t="shared" si="80"/>
        <v>0</v>
      </c>
      <c r="N773" s="2">
        <f t="shared" si="81"/>
        <v>143833500</v>
      </c>
      <c r="O773" s="19">
        <f t="shared" si="82"/>
        <v>1187801.8555796156</v>
      </c>
      <c r="P773" s="19">
        <f t="shared" si="83"/>
        <v>142645698.14442039</v>
      </c>
    </row>
    <row r="774" spans="3:16" x14ac:dyDescent="0.3">
      <c r="C774" s="2">
        <v>765</v>
      </c>
      <c r="D774" s="2">
        <v>2.0118499999999999</v>
      </c>
      <c r="E774" s="2">
        <v>1.35578</v>
      </c>
      <c r="F774" s="2">
        <v>9.1216000000000005E-3</v>
      </c>
      <c r="G774" s="2">
        <f t="shared" si="77"/>
        <v>0</v>
      </c>
      <c r="H774" s="2">
        <f t="shared" si="77"/>
        <v>0</v>
      </c>
      <c r="I774" s="2">
        <f t="shared" si="78"/>
        <v>0</v>
      </c>
      <c r="J774" s="2">
        <f t="shared" si="78"/>
        <v>0</v>
      </c>
      <c r="K774" s="2">
        <f t="shared" si="79"/>
        <v>0</v>
      </c>
      <c r="L774" s="2">
        <f t="shared" si="79"/>
        <v>0</v>
      </c>
      <c r="M774" s="19">
        <f t="shared" si="80"/>
        <v>0</v>
      </c>
      <c r="N774" s="2">
        <f t="shared" si="81"/>
        <v>144512400</v>
      </c>
      <c r="O774" s="19">
        <f t="shared" si="82"/>
        <v>1187801.8555796156</v>
      </c>
      <c r="P774" s="19">
        <f t="shared" si="83"/>
        <v>143324598.14442039</v>
      </c>
    </row>
    <row r="775" spans="3:16" x14ac:dyDescent="0.3">
      <c r="C775" s="2">
        <v>766</v>
      </c>
      <c r="D775" s="2">
        <v>1.7620800000000001</v>
      </c>
      <c r="E775" s="2">
        <v>1.24908</v>
      </c>
      <c r="F775" s="2">
        <v>8.8524999999999993E-3</v>
      </c>
      <c r="G775" s="2">
        <f t="shared" si="77"/>
        <v>0</v>
      </c>
      <c r="H775" s="2">
        <f t="shared" si="77"/>
        <v>0</v>
      </c>
      <c r="I775" s="2">
        <f t="shared" si="78"/>
        <v>0</v>
      </c>
      <c r="J775" s="2">
        <f t="shared" si="78"/>
        <v>0</v>
      </c>
      <c r="K775" s="2">
        <f t="shared" si="79"/>
        <v>0</v>
      </c>
      <c r="L775" s="2">
        <f t="shared" si="79"/>
        <v>0</v>
      </c>
      <c r="M775" s="19">
        <f t="shared" si="80"/>
        <v>0</v>
      </c>
      <c r="N775" s="2">
        <f t="shared" si="81"/>
        <v>133105600</v>
      </c>
      <c r="O775" s="19">
        <f t="shared" si="82"/>
        <v>1187801.8555796156</v>
      </c>
      <c r="P775" s="19">
        <f t="shared" si="83"/>
        <v>131917798.14442039</v>
      </c>
    </row>
    <row r="776" spans="3:16" x14ac:dyDescent="0.3">
      <c r="C776" s="2">
        <v>767</v>
      </c>
      <c r="D776" s="2">
        <v>1.6785600000000001</v>
      </c>
      <c r="E776" s="2">
        <v>1.10659</v>
      </c>
      <c r="F776" s="2">
        <v>7.8276000000000005E-3</v>
      </c>
      <c r="G776" s="2">
        <f t="shared" si="77"/>
        <v>0</v>
      </c>
      <c r="H776" s="2">
        <f t="shared" si="77"/>
        <v>0</v>
      </c>
      <c r="I776" s="2">
        <f t="shared" si="78"/>
        <v>4.3409999999999949E-2</v>
      </c>
      <c r="J776" s="2">
        <f t="shared" si="78"/>
        <v>0</v>
      </c>
      <c r="K776" s="2">
        <f t="shared" si="79"/>
        <v>6.7240000000000008E-4</v>
      </c>
      <c r="L776" s="2">
        <f t="shared" si="79"/>
        <v>1.7239999999999964E-4</v>
      </c>
      <c r="M776" s="19">
        <f t="shared" si="80"/>
        <v>2074200.6839328001</v>
      </c>
      <c r="N776" s="2">
        <f t="shared" si="81"/>
        <v>120211100</v>
      </c>
      <c r="O776" s="19">
        <f t="shared" si="82"/>
        <v>1187801.8555796156</v>
      </c>
      <c r="P776" s="19">
        <f t="shared" si="83"/>
        <v>121097498.82835318</v>
      </c>
    </row>
    <row r="777" spans="3:16" x14ac:dyDescent="0.3">
      <c r="C777" s="2">
        <v>768</v>
      </c>
      <c r="D777" s="2">
        <v>1.5295300000000001</v>
      </c>
      <c r="E777" s="2">
        <v>1.1844300000000001</v>
      </c>
      <c r="F777" s="2">
        <v>7.7767000000000001E-3</v>
      </c>
      <c r="G777" s="2">
        <f t="shared" si="77"/>
        <v>0.12046999999999985</v>
      </c>
      <c r="H777" s="2">
        <f t="shared" si="77"/>
        <v>2.0469999999999988E-2</v>
      </c>
      <c r="I777" s="2">
        <f t="shared" si="78"/>
        <v>0</v>
      </c>
      <c r="J777" s="2">
        <f t="shared" si="78"/>
        <v>0</v>
      </c>
      <c r="K777" s="2">
        <f t="shared" si="79"/>
        <v>7.2330000000000051E-4</v>
      </c>
      <c r="L777" s="2">
        <f t="shared" si="79"/>
        <v>2.2330000000000006E-4</v>
      </c>
      <c r="M777" s="19">
        <f t="shared" si="80"/>
        <v>7180827.7933800966</v>
      </c>
      <c r="N777" s="2">
        <f t="shared" si="81"/>
        <v>120918900</v>
      </c>
      <c r="O777" s="19">
        <f t="shared" si="82"/>
        <v>1187801.8555796156</v>
      </c>
      <c r="P777" s="19">
        <f t="shared" si="83"/>
        <v>126911925.93780048</v>
      </c>
    </row>
    <row r="778" spans="3:16" x14ac:dyDescent="0.3">
      <c r="C778" s="2">
        <v>769</v>
      </c>
      <c r="D778" s="2">
        <v>1.6793499999999999</v>
      </c>
      <c r="E778" s="2">
        <v>1.1819200000000001</v>
      </c>
      <c r="F778" s="2">
        <v>9.7692000000000005E-3</v>
      </c>
      <c r="G778" s="2">
        <f t="shared" si="77"/>
        <v>0</v>
      </c>
      <c r="H778" s="2">
        <f t="shared" si="77"/>
        <v>0</v>
      </c>
      <c r="I778" s="2">
        <f t="shared" si="78"/>
        <v>0</v>
      </c>
      <c r="J778" s="2">
        <f t="shared" si="78"/>
        <v>0</v>
      </c>
      <c r="K778" s="2">
        <f t="shared" si="79"/>
        <v>0</v>
      </c>
      <c r="L778" s="2">
        <f t="shared" si="79"/>
        <v>0</v>
      </c>
      <c r="M778" s="19">
        <f t="shared" si="80"/>
        <v>0</v>
      </c>
      <c r="N778" s="2">
        <f t="shared" si="81"/>
        <v>131759800</v>
      </c>
      <c r="O778" s="19">
        <f t="shared" si="82"/>
        <v>1187801.8555796156</v>
      </c>
      <c r="P778" s="19">
        <f t="shared" si="83"/>
        <v>130571998.14442039</v>
      </c>
    </row>
    <row r="779" spans="3:16" x14ac:dyDescent="0.3">
      <c r="C779" s="2">
        <v>770</v>
      </c>
      <c r="D779" s="2">
        <v>1.72824</v>
      </c>
      <c r="E779" s="2">
        <v>1.1943299999999999</v>
      </c>
      <c r="F779" s="2">
        <v>9.1339999999999998E-3</v>
      </c>
      <c r="G779" s="2">
        <f t="shared" ref="G779:H842" si="84">IF($D779&lt;G$9,G$9-$D779,0)</f>
        <v>0</v>
      </c>
      <c r="H779" s="2">
        <f t="shared" si="84"/>
        <v>0</v>
      </c>
      <c r="I779" s="2">
        <f t="shared" ref="I779:J842" si="85">IF($E779&lt;I$9,I$9-$E779,0)</f>
        <v>0</v>
      </c>
      <c r="J779" s="2">
        <f t="shared" si="85"/>
        <v>0</v>
      </c>
      <c r="K779" s="2">
        <f t="shared" ref="K779:L842" si="86">IF($F779&lt;K$9,K$9-$F779,0)</f>
        <v>0</v>
      </c>
      <c r="L779" s="2">
        <f t="shared" si="86"/>
        <v>0</v>
      </c>
      <c r="M779" s="19">
        <f t="shared" ref="M779:M842" si="87">SUMPRODUCT($G$5:$L$5,G779:L779)</f>
        <v>0</v>
      </c>
      <c r="N779" s="2">
        <f t="shared" ref="N779:N842" si="88">SUMPRODUCT(D779:F779,$D$6:$F$6)</f>
        <v>130817300</v>
      </c>
      <c r="O779" s="19">
        <f t="shared" ref="O779:O842" si="89">$I$3</f>
        <v>1187801.8555796156</v>
      </c>
      <c r="P779" s="19">
        <f t="shared" ref="P779:P842" si="90">N779+M779-O779</f>
        <v>129629498.14442039</v>
      </c>
    </row>
    <row r="780" spans="3:16" x14ac:dyDescent="0.3">
      <c r="C780" s="2">
        <v>771</v>
      </c>
      <c r="D780" s="2">
        <v>1.5392300000000001</v>
      </c>
      <c r="E780" s="2">
        <v>1.1620299999999999</v>
      </c>
      <c r="F780" s="2">
        <v>8.1204999999999992E-3</v>
      </c>
      <c r="G780" s="2">
        <f t="shared" si="84"/>
        <v>0.11076999999999981</v>
      </c>
      <c r="H780" s="2">
        <f t="shared" si="84"/>
        <v>1.0769999999999946E-2</v>
      </c>
      <c r="I780" s="2">
        <f t="shared" si="85"/>
        <v>0</v>
      </c>
      <c r="J780" s="2">
        <f t="shared" si="85"/>
        <v>0</v>
      </c>
      <c r="K780" s="2">
        <f t="shared" si="86"/>
        <v>3.7950000000000136E-4</v>
      </c>
      <c r="L780" s="2">
        <f t="shared" si="86"/>
        <v>0</v>
      </c>
      <c r="M780" s="19">
        <f t="shared" si="87"/>
        <v>5536597.9035744956</v>
      </c>
      <c r="N780" s="2">
        <f t="shared" si="88"/>
        <v>121368100</v>
      </c>
      <c r="O780" s="19">
        <f t="shared" si="89"/>
        <v>1187801.8555796156</v>
      </c>
      <c r="P780" s="19">
        <f t="shared" si="90"/>
        <v>125716896.04799488</v>
      </c>
    </row>
    <row r="781" spans="3:16" x14ac:dyDescent="0.3">
      <c r="C781" s="2">
        <v>772</v>
      </c>
      <c r="D781" s="2">
        <v>1.64541</v>
      </c>
      <c r="E781" s="2">
        <v>1.2217</v>
      </c>
      <c r="F781" s="2">
        <v>8.8010999999999992E-3</v>
      </c>
      <c r="G781" s="2">
        <f t="shared" si="84"/>
        <v>4.589999999999872E-3</v>
      </c>
      <c r="H781" s="2">
        <f t="shared" si="84"/>
        <v>0</v>
      </c>
      <c r="I781" s="2">
        <f t="shared" si="85"/>
        <v>0</v>
      </c>
      <c r="J781" s="2">
        <f t="shared" si="85"/>
        <v>0</v>
      </c>
      <c r="K781" s="2">
        <f t="shared" si="86"/>
        <v>0</v>
      </c>
      <c r="L781" s="2">
        <f t="shared" si="86"/>
        <v>0</v>
      </c>
      <c r="M781" s="19">
        <f t="shared" si="87"/>
        <v>171290.59766999522</v>
      </c>
      <c r="N781" s="2">
        <f t="shared" si="88"/>
        <v>129197600</v>
      </c>
      <c r="O781" s="19">
        <f t="shared" si="89"/>
        <v>1187801.8555796156</v>
      </c>
      <c r="P781" s="19">
        <f t="shared" si="90"/>
        <v>128181088.74209037</v>
      </c>
    </row>
    <row r="782" spans="3:16" x14ac:dyDescent="0.3">
      <c r="C782" s="2">
        <v>773</v>
      </c>
      <c r="D782" s="2">
        <v>1.6909099999999999</v>
      </c>
      <c r="E782" s="2">
        <v>1.3107599999999999</v>
      </c>
      <c r="F782" s="2">
        <v>8.7354000000000008E-3</v>
      </c>
      <c r="G782" s="2">
        <f t="shared" si="84"/>
        <v>0</v>
      </c>
      <c r="H782" s="2">
        <f t="shared" si="84"/>
        <v>0</v>
      </c>
      <c r="I782" s="2">
        <f t="shared" si="85"/>
        <v>0</v>
      </c>
      <c r="J782" s="2">
        <f t="shared" si="85"/>
        <v>0</v>
      </c>
      <c r="K782" s="2">
        <f t="shared" si="86"/>
        <v>0</v>
      </c>
      <c r="L782" s="2">
        <f t="shared" si="86"/>
        <v>0</v>
      </c>
      <c r="M782" s="19">
        <f t="shared" si="87"/>
        <v>0</v>
      </c>
      <c r="N782" s="2">
        <f t="shared" si="88"/>
        <v>134297800</v>
      </c>
      <c r="O782" s="19">
        <f t="shared" si="89"/>
        <v>1187801.8555796156</v>
      </c>
      <c r="P782" s="19">
        <f t="shared" si="90"/>
        <v>133109998.14442039</v>
      </c>
    </row>
    <row r="783" spans="3:16" x14ac:dyDescent="0.3">
      <c r="C783" s="2">
        <v>774</v>
      </c>
      <c r="D783" s="2">
        <v>1.6793499999999999</v>
      </c>
      <c r="E783" s="2">
        <v>1.3077099999999999</v>
      </c>
      <c r="F783" s="2">
        <v>8.6125999999999998E-3</v>
      </c>
      <c r="G783" s="2">
        <f t="shared" si="84"/>
        <v>0</v>
      </c>
      <c r="H783" s="2">
        <f t="shared" si="84"/>
        <v>0</v>
      </c>
      <c r="I783" s="2">
        <f t="shared" si="85"/>
        <v>0</v>
      </c>
      <c r="J783" s="2">
        <f t="shared" si="85"/>
        <v>0</v>
      </c>
      <c r="K783" s="2">
        <f t="shared" si="86"/>
        <v>0</v>
      </c>
      <c r="L783" s="2">
        <f t="shared" si="86"/>
        <v>0</v>
      </c>
      <c r="M783" s="19">
        <f t="shared" si="87"/>
        <v>0</v>
      </c>
      <c r="N783" s="2">
        <f t="shared" si="88"/>
        <v>133422900</v>
      </c>
      <c r="O783" s="19">
        <f t="shared" si="89"/>
        <v>1187801.8555796156</v>
      </c>
      <c r="P783" s="19">
        <f t="shared" si="90"/>
        <v>132235098.14442039</v>
      </c>
    </row>
    <row r="784" spans="3:16" x14ac:dyDescent="0.3">
      <c r="C784" s="2">
        <v>775</v>
      </c>
      <c r="D784" s="2">
        <v>1.6435999999999999</v>
      </c>
      <c r="E784" s="2">
        <v>1.2135</v>
      </c>
      <c r="F784" s="2">
        <v>9.4164999999999995E-3</v>
      </c>
      <c r="G784" s="2">
        <f t="shared" si="84"/>
        <v>6.3999999999999613E-3</v>
      </c>
      <c r="H784" s="2">
        <f t="shared" si="84"/>
        <v>0</v>
      </c>
      <c r="I784" s="2">
        <f t="shared" si="85"/>
        <v>0</v>
      </c>
      <c r="J784" s="2">
        <f t="shared" si="85"/>
        <v>0</v>
      </c>
      <c r="K784" s="2">
        <f t="shared" si="86"/>
        <v>0</v>
      </c>
      <c r="L784" s="2">
        <f t="shared" si="86"/>
        <v>0</v>
      </c>
      <c r="M784" s="19">
        <f t="shared" si="87"/>
        <v>238836.56319999855</v>
      </c>
      <c r="N784" s="2">
        <f t="shared" si="88"/>
        <v>131213000</v>
      </c>
      <c r="O784" s="19">
        <f t="shared" si="89"/>
        <v>1187801.8555796156</v>
      </c>
      <c r="P784" s="19">
        <f t="shared" si="90"/>
        <v>130264034.70762038</v>
      </c>
    </row>
    <row r="785" spans="3:16" x14ac:dyDescent="0.3">
      <c r="C785" s="2">
        <v>776</v>
      </c>
      <c r="D785" s="2">
        <v>1.7181200000000001</v>
      </c>
      <c r="E785" s="2">
        <v>1.25587</v>
      </c>
      <c r="F785" s="2">
        <v>8.3820000000000006E-3</v>
      </c>
      <c r="G785" s="2">
        <f t="shared" si="84"/>
        <v>0</v>
      </c>
      <c r="H785" s="2">
        <f t="shared" si="84"/>
        <v>0</v>
      </c>
      <c r="I785" s="2">
        <f t="shared" si="85"/>
        <v>0</v>
      </c>
      <c r="J785" s="2">
        <f t="shared" si="85"/>
        <v>0</v>
      </c>
      <c r="K785" s="2">
        <f t="shared" si="86"/>
        <v>1.1800000000000005E-4</v>
      </c>
      <c r="L785" s="2">
        <f t="shared" si="86"/>
        <v>0</v>
      </c>
      <c r="M785" s="19">
        <f t="shared" si="87"/>
        <v>362294.28501800017</v>
      </c>
      <c r="N785" s="2">
        <f t="shared" si="88"/>
        <v>130683900</v>
      </c>
      <c r="O785" s="19">
        <f t="shared" si="89"/>
        <v>1187801.8555796156</v>
      </c>
      <c r="P785" s="19">
        <f t="shared" si="90"/>
        <v>129858392.42943838</v>
      </c>
    </row>
    <row r="786" spans="3:16" x14ac:dyDescent="0.3">
      <c r="C786" s="2">
        <v>777</v>
      </c>
      <c r="D786" s="2">
        <v>1.56111</v>
      </c>
      <c r="E786" s="2">
        <v>1.1622300000000001</v>
      </c>
      <c r="F786" s="2">
        <v>9.3526000000000008E-3</v>
      </c>
      <c r="G786" s="2">
        <f t="shared" si="84"/>
        <v>8.8889999999999914E-2</v>
      </c>
      <c r="H786" s="2">
        <f t="shared" si="84"/>
        <v>0</v>
      </c>
      <c r="I786" s="2">
        <f t="shared" si="85"/>
        <v>0</v>
      </c>
      <c r="J786" s="2">
        <f t="shared" si="85"/>
        <v>0</v>
      </c>
      <c r="K786" s="2">
        <f t="shared" si="86"/>
        <v>0</v>
      </c>
      <c r="L786" s="2">
        <f t="shared" si="86"/>
        <v>0</v>
      </c>
      <c r="M786" s="19">
        <f t="shared" si="87"/>
        <v>3317215.9535699966</v>
      </c>
      <c r="N786" s="2">
        <f t="shared" si="88"/>
        <v>126744100</v>
      </c>
      <c r="O786" s="19">
        <f t="shared" si="89"/>
        <v>1187801.8555796156</v>
      </c>
      <c r="P786" s="19">
        <f t="shared" si="90"/>
        <v>128873514.09799038</v>
      </c>
    </row>
    <row r="787" spans="3:16" x14ac:dyDescent="0.3">
      <c r="C787" s="2">
        <v>778</v>
      </c>
      <c r="D787" s="2">
        <v>1.6631100000000001</v>
      </c>
      <c r="E787" s="2">
        <v>1.2594700000000001</v>
      </c>
      <c r="F787" s="2">
        <v>9.4538999999999995E-3</v>
      </c>
      <c r="G787" s="2">
        <f t="shared" si="84"/>
        <v>0</v>
      </c>
      <c r="H787" s="2">
        <f t="shared" si="84"/>
        <v>0</v>
      </c>
      <c r="I787" s="2">
        <f t="shared" si="85"/>
        <v>0</v>
      </c>
      <c r="J787" s="2">
        <f t="shared" si="85"/>
        <v>0</v>
      </c>
      <c r="K787" s="2">
        <f t="shared" si="86"/>
        <v>0</v>
      </c>
      <c r="L787" s="2">
        <f t="shared" si="86"/>
        <v>0</v>
      </c>
      <c r="M787" s="19">
        <f t="shared" si="87"/>
        <v>0</v>
      </c>
      <c r="N787" s="2">
        <f t="shared" si="88"/>
        <v>134051300</v>
      </c>
      <c r="O787" s="19">
        <f t="shared" si="89"/>
        <v>1187801.8555796156</v>
      </c>
      <c r="P787" s="19">
        <f t="shared" si="90"/>
        <v>132863498.14442039</v>
      </c>
    </row>
    <row r="788" spans="3:16" x14ac:dyDescent="0.3">
      <c r="C788" s="2">
        <v>779</v>
      </c>
      <c r="D788" s="2">
        <v>1.5067699999999999</v>
      </c>
      <c r="E788" s="2">
        <v>1.1549799999999999</v>
      </c>
      <c r="F788" s="2">
        <v>8.1293000000000008E-3</v>
      </c>
      <c r="G788" s="2">
        <f t="shared" si="84"/>
        <v>0.14322999999999997</v>
      </c>
      <c r="H788" s="2">
        <f t="shared" si="84"/>
        <v>4.3230000000000102E-2</v>
      </c>
      <c r="I788" s="2">
        <f t="shared" si="85"/>
        <v>0</v>
      </c>
      <c r="J788" s="2">
        <f t="shared" si="85"/>
        <v>0</v>
      </c>
      <c r="K788" s="2">
        <f t="shared" si="86"/>
        <v>3.7069999999999985E-4</v>
      </c>
      <c r="L788" s="2">
        <f t="shared" si="86"/>
        <v>0</v>
      </c>
      <c r="M788" s="19">
        <f t="shared" si="87"/>
        <v>7437291.4617857002</v>
      </c>
      <c r="N788" s="2">
        <f t="shared" si="88"/>
        <v>120401600</v>
      </c>
      <c r="O788" s="19">
        <f t="shared" si="89"/>
        <v>1187801.8555796156</v>
      </c>
      <c r="P788" s="19">
        <f t="shared" si="90"/>
        <v>126651089.60620609</v>
      </c>
    </row>
    <row r="789" spans="3:16" x14ac:dyDescent="0.3">
      <c r="C789" s="2">
        <v>780</v>
      </c>
      <c r="D789" s="2">
        <v>1.97037</v>
      </c>
      <c r="E789" s="2">
        <v>1.4558500000000001</v>
      </c>
      <c r="F789" s="2">
        <v>1.0269E-2</v>
      </c>
      <c r="G789" s="2">
        <f t="shared" si="84"/>
        <v>0</v>
      </c>
      <c r="H789" s="2">
        <f t="shared" si="84"/>
        <v>0</v>
      </c>
      <c r="I789" s="2">
        <f t="shared" si="85"/>
        <v>0</v>
      </c>
      <c r="J789" s="2">
        <f t="shared" si="85"/>
        <v>0</v>
      </c>
      <c r="K789" s="2">
        <f t="shared" si="86"/>
        <v>0</v>
      </c>
      <c r="L789" s="2">
        <f t="shared" si="86"/>
        <v>0</v>
      </c>
      <c r="M789" s="19">
        <f t="shared" si="87"/>
        <v>0</v>
      </c>
      <c r="N789" s="2">
        <f t="shared" si="88"/>
        <v>153275900</v>
      </c>
      <c r="O789" s="19">
        <f t="shared" si="89"/>
        <v>1187801.8555796156</v>
      </c>
      <c r="P789" s="19">
        <f t="shared" si="90"/>
        <v>152088098.14442039</v>
      </c>
    </row>
    <row r="790" spans="3:16" x14ac:dyDescent="0.3">
      <c r="C790" s="2">
        <v>781</v>
      </c>
      <c r="D790" s="2">
        <v>1.6994199999999999</v>
      </c>
      <c r="E790" s="2">
        <v>1.19848</v>
      </c>
      <c r="F790" s="2">
        <v>8.5377999999999999E-3</v>
      </c>
      <c r="G790" s="2">
        <f t="shared" si="84"/>
        <v>0</v>
      </c>
      <c r="H790" s="2">
        <f t="shared" si="84"/>
        <v>0</v>
      </c>
      <c r="I790" s="2">
        <f t="shared" si="85"/>
        <v>0</v>
      </c>
      <c r="J790" s="2">
        <f t="shared" si="85"/>
        <v>0</v>
      </c>
      <c r="K790" s="2">
        <f t="shared" si="86"/>
        <v>0</v>
      </c>
      <c r="L790" s="2">
        <f t="shared" si="86"/>
        <v>0</v>
      </c>
      <c r="M790" s="19">
        <f t="shared" si="87"/>
        <v>0</v>
      </c>
      <c r="N790" s="2">
        <f t="shared" si="88"/>
        <v>128063600</v>
      </c>
      <c r="O790" s="19">
        <f t="shared" si="89"/>
        <v>1187801.8555796156</v>
      </c>
      <c r="P790" s="19">
        <f t="shared" si="90"/>
        <v>126875798.14442039</v>
      </c>
    </row>
    <row r="791" spans="3:16" x14ac:dyDescent="0.3">
      <c r="C791" s="2">
        <v>782</v>
      </c>
      <c r="D791" s="2">
        <v>1.7470300000000001</v>
      </c>
      <c r="E791" s="2">
        <v>1.2394700000000001</v>
      </c>
      <c r="F791" s="2">
        <v>8.6496000000000003E-3</v>
      </c>
      <c r="G791" s="2">
        <f t="shared" si="84"/>
        <v>0</v>
      </c>
      <c r="H791" s="2">
        <f t="shared" si="84"/>
        <v>0</v>
      </c>
      <c r="I791" s="2">
        <f t="shared" si="85"/>
        <v>0</v>
      </c>
      <c r="J791" s="2">
        <f t="shared" si="85"/>
        <v>0</v>
      </c>
      <c r="K791" s="2">
        <f t="shared" si="86"/>
        <v>0</v>
      </c>
      <c r="L791" s="2">
        <f t="shared" si="86"/>
        <v>0</v>
      </c>
      <c r="M791" s="19">
        <f t="shared" si="87"/>
        <v>0</v>
      </c>
      <c r="N791" s="2">
        <f t="shared" si="88"/>
        <v>131512500</v>
      </c>
      <c r="O791" s="19">
        <f t="shared" si="89"/>
        <v>1187801.8555796156</v>
      </c>
      <c r="P791" s="19">
        <f t="shared" si="90"/>
        <v>130324698.14442039</v>
      </c>
    </row>
    <row r="792" spans="3:16" x14ac:dyDescent="0.3">
      <c r="C792" s="2">
        <v>783</v>
      </c>
      <c r="D792" s="2">
        <v>1.6753199999999999</v>
      </c>
      <c r="E792" s="2">
        <v>1.28393</v>
      </c>
      <c r="F792" s="2">
        <v>9.0822999999999997E-3</v>
      </c>
      <c r="G792" s="2">
        <f t="shared" si="84"/>
        <v>0</v>
      </c>
      <c r="H792" s="2">
        <f t="shared" si="84"/>
        <v>0</v>
      </c>
      <c r="I792" s="2">
        <f t="shared" si="85"/>
        <v>0</v>
      </c>
      <c r="J792" s="2">
        <f t="shared" si="85"/>
        <v>0</v>
      </c>
      <c r="K792" s="2">
        <f t="shared" si="86"/>
        <v>0</v>
      </c>
      <c r="L792" s="2">
        <f t="shared" si="86"/>
        <v>0</v>
      </c>
      <c r="M792" s="19">
        <f t="shared" si="87"/>
        <v>0</v>
      </c>
      <c r="N792" s="2">
        <f t="shared" si="88"/>
        <v>134032100</v>
      </c>
      <c r="O792" s="19">
        <f t="shared" si="89"/>
        <v>1187801.8555796156</v>
      </c>
      <c r="P792" s="19">
        <f t="shared" si="90"/>
        <v>132844298.14442039</v>
      </c>
    </row>
    <row r="793" spans="3:16" x14ac:dyDescent="0.3">
      <c r="C793" s="2">
        <v>784</v>
      </c>
      <c r="D793" s="2">
        <v>1.7257800000000001</v>
      </c>
      <c r="E793" s="2">
        <v>1.2886</v>
      </c>
      <c r="F793" s="2">
        <v>8.3595000000000006E-3</v>
      </c>
      <c r="G793" s="2">
        <f t="shared" si="84"/>
        <v>0</v>
      </c>
      <c r="H793" s="2">
        <f t="shared" si="84"/>
        <v>0</v>
      </c>
      <c r="I793" s="2">
        <f t="shared" si="85"/>
        <v>0</v>
      </c>
      <c r="J793" s="2">
        <f t="shared" si="85"/>
        <v>0</v>
      </c>
      <c r="K793" s="2">
        <f t="shared" si="86"/>
        <v>1.405E-4</v>
      </c>
      <c r="L793" s="2">
        <f t="shared" si="86"/>
        <v>0</v>
      </c>
      <c r="M793" s="19">
        <f t="shared" si="87"/>
        <v>431375.82241550001</v>
      </c>
      <c r="N793" s="2">
        <f t="shared" si="88"/>
        <v>132383600</v>
      </c>
      <c r="O793" s="19">
        <f t="shared" si="89"/>
        <v>1187801.8555796156</v>
      </c>
      <c r="P793" s="19">
        <f t="shared" si="90"/>
        <v>131627173.96683589</v>
      </c>
    </row>
    <row r="794" spans="3:16" x14ac:dyDescent="0.3">
      <c r="C794" s="2">
        <v>785</v>
      </c>
      <c r="D794" s="2">
        <v>1.8364199999999999</v>
      </c>
      <c r="E794" s="2">
        <v>1.26311</v>
      </c>
      <c r="F794" s="2">
        <v>8.8529000000000004E-3</v>
      </c>
      <c r="G794" s="2">
        <f t="shared" si="84"/>
        <v>0</v>
      </c>
      <c r="H794" s="2">
        <f t="shared" si="84"/>
        <v>0</v>
      </c>
      <c r="I794" s="2">
        <f t="shared" si="85"/>
        <v>0</v>
      </c>
      <c r="J794" s="2">
        <f t="shared" si="85"/>
        <v>0</v>
      </c>
      <c r="K794" s="2">
        <f t="shared" si="86"/>
        <v>0</v>
      </c>
      <c r="L794" s="2">
        <f t="shared" si="86"/>
        <v>0</v>
      </c>
      <c r="M794" s="19">
        <f t="shared" si="87"/>
        <v>0</v>
      </c>
      <c r="N794" s="2">
        <f t="shared" si="88"/>
        <v>135295500</v>
      </c>
      <c r="O794" s="19">
        <f t="shared" si="89"/>
        <v>1187801.8555796156</v>
      </c>
      <c r="P794" s="19">
        <f t="shared" si="90"/>
        <v>134107698.14442039</v>
      </c>
    </row>
    <row r="795" spans="3:16" x14ac:dyDescent="0.3">
      <c r="C795" s="2">
        <v>786</v>
      </c>
      <c r="D795" s="2">
        <v>1.50034</v>
      </c>
      <c r="E795" s="2">
        <v>1.2011099999999999</v>
      </c>
      <c r="F795" s="2">
        <v>8.7592999999999994E-3</v>
      </c>
      <c r="G795" s="2">
        <f t="shared" si="84"/>
        <v>0.1496599999999999</v>
      </c>
      <c r="H795" s="2">
        <f t="shared" si="84"/>
        <v>4.9660000000000037E-2</v>
      </c>
      <c r="I795" s="2">
        <f t="shared" si="85"/>
        <v>0</v>
      </c>
      <c r="J795" s="2">
        <f t="shared" si="85"/>
        <v>0</v>
      </c>
      <c r="K795" s="2">
        <f t="shared" si="86"/>
        <v>0</v>
      </c>
      <c r="L795" s="2">
        <f t="shared" si="86"/>
        <v>0</v>
      </c>
      <c r="M795" s="19">
        <f t="shared" si="87"/>
        <v>6680995.1642599972</v>
      </c>
      <c r="N795" s="2">
        <f t="shared" si="88"/>
        <v>125099500</v>
      </c>
      <c r="O795" s="19">
        <f t="shared" si="89"/>
        <v>1187801.8555796156</v>
      </c>
      <c r="P795" s="19">
        <f t="shared" si="90"/>
        <v>130592693.30868039</v>
      </c>
    </row>
    <row r="796" spans="3:16" x14ac:dyDescent="0.3">
      <c r="C796" s="2">
        <v>787</v>
      </c>
      <c r="D796" s="2">
        <v>2.0819899999999998</v>
      </c>
      <c r="E796" s="2">
        <v>1.5274099999999999</v>
      </c>
      <c r="F796" s="2">
        <v>1.0378E-2</v>
      </c>
      <c r="G796" s="2">
        <f t="shared" si="84"/>
        <v>0</v>
      </c>
      <c r="H796" s="2">
        <f t="shared" si="84"/>
        <v>0</v>
      </c>
      <c r="I796" s="2">
        <f t="shared" si="85"/>
        <v>0</v>
      </c>
      <c r="J796" s="2">
        <f t="shared" si="85"/>
        <v>0</v>
      </c>
      <c r="K796" s="2">
        <f t="shared" si="86"/>
        <v>0</v>
      </c>
      <c r="L796" s="2">
        <f t="shared" si="86"/>
        <v>0</v>
      </c>
      <c r="M796" s="19">
        <f t="shared" si="87"/>
        <v>0</v>
      </c>
      <c r="N796" s="2">
        <f t="shared" si="88"/>
        <v>159522300</v>
      </c>
      <c r="O796" s="19">
        <f t="shared" si="89"/>
        <v>1187801.8555796156</v>
      </c>
      <c r="P796" s="19">
        <f t="shared" si="90"/>
        <v>158334498.14442039</v>
      </c>
    </row>
    <row r="797" spans="3:16" x14ac:dyDescent="0.3">
      <c r="C797" s="2">
        <v>788</v>
      </c>
      <c r="D797" s="2">
        <v>1.57148</v>
      </c>
      <c r="E797" s="2">
        <v>1.25221</v>
      </c>
      <c r="F797" s="2">
        <v>8.9955999999999994E-3</v>
      </c>
      <c r="G797" s="2">
        <f t="shared" si="84"/>
        <v>7.8519999999999923E-2</v>
      </c>
      <c r="H797" s="2">
        <f t="shared" si="84"/>
        <v>0</v>
      </c>
      <c r="I797" s="2">
        <f t="shared" si="85"/>
        <v>0</v>
      </c>
      <c r="J797" s="2">
        <f t="shared" si="85"/>
        <v>0</v>
      </c>
      <c r="K797" s="2">
        <f t="shared" si="86"/>
        <v>0</v>
      </c>
      <c r="L797" s="2">
        <f t="shared" si="86"/>
        <v>0</v>
      </c>
      <c r="M797" s="19">
        <f t="shared" si="87"/>
        <v>2930226.0847599972</v>
      </c>
      <c r="N797" s="2">
        <f t="shared" si="88"/>
        <v>130022500</v>
      </c>
      <c r="O797" s="19">
        <f t="shared" si="89"/>
        <v>1187801.8555796156</v>
      </c>
      <c r="P797" s="19">
        <f t="shared" si="90"/>
        <v>131764924.22918038</v>
      </c>
    </row>
    <row r="798" spans="3:16" x14ac:dyDescent="0.3">
      <c r="C798" s="2">
        <v>789</v>
      </c>
      <c r="D798" s="2">
        <v>1.46871</v>
      </c>
      <c r="E798" s="2">
        <v>1.1248400000000001</v>
      </c>
      <c r="F798" s="2">
        <v>8.4814000000000001E-3</v>
      </c>
      <c r="G798" s="2">
        <f t="shared" si="84"/>
        <v>0.18128999999999995</v>
      </c>
      <c r="H798" s="2">
        <f t="shared" si="84"/>
        <v>8.1290000000000084E-2</v>
      </c>
      <c r="I798" s="2">
        <f t="shared" si="85"/>
        <v>2.5159999999999849E-2</v>
      </c>
      <c r="J798" s="2">
        <f t="shared" si="85"/>
        <v>0</v>
      </c>
      <c r="K798" s="2">
        <f t="shared" si="86"/>
        <v>1.8600000000000561E-5</v>
      </c>
      <c r="L798" s="2">
        <f t="shared" si="86"/>
        <v>0</v>
      </c>
      <c r="M798" s="19">
        <f t="shared" si="87"/>
        <v>8616525.5049986001</v>
      </c>
      <c r="N798" s="2">
        <f t="shared" si="88"/>
        <v>119541800</v>
      </c>
      <c r="O798" s="19">
        <f t="shared" si="89"/>
        <v>1187801.8555796156</v>
      </c>
      <c r="P798" s="19">
        <f t="shared" si="90"/>
        <v>126970523.64941898</v>
      </c>
    </row>
    <row r="799" spans="3:16" x14ac:dyDescent="0.3">
      <c r="C799" s="2">
        <v>790</v>
      </c>
      <c r="D799" s="2">
        <v>1.4996499999999999</v>
      </c>
      <c r="E799" s="2">
        <v>1.10382</v>
      </c>
      <c r="F799" s="2">
        <v>8.4899999999999993E-3</v>
      </c>
      <c r="G799" s="2">
        <f t="shared" si="84"/>
        <v>0.15034999999999998</v>
      </c>
      <c r="H799" s="2">
        <f t="shared" si="84"/>
        <v>5.0350000000000117E-2</v>
      </c>
      <c r="I799" s="2">
        <f t="shared" si="85"/>
        <v>4.6179999999999888E-2</v>
      </c>
      <c r="J799" s="2">
        <f t="shared" si="85"/>
        <v>0</v>
      </c>
      <c r="K799" s="2">
        <f t="shared" si="86"/>
        <v>1.0000000000001327E-5</v>
      </c>
      <c r="L799" s="2">
        <f t="shared" si="86"/>
        <v>0</v>
      </c>
      <c r="M799" s="19">
        <f t="shared" si="87"/>
        <v>6752679.5167400045</v>
      </c>
      <c r="N799" s="2">
        <f t="shared" si="88"/>
        <v>119144000</v>
      </c>
      <c r="O799" s="19">
        <f t="shared" si="89"/>
        <v>1187801.8555796156</v>
      </c>
      <c r="P799" s="19">
        <f t="shared" si="90"/>
        <v>124708877.66116039</v>
      </c>
    </row>
    <row r="800" spans="3:16" x14ac:dyDescent="0.3">
      <c r="C800" s="2">
        <v>791</v>
      </c>
      <c r="D800" s="2">
        <v>1.3326800000000001</v>
      </c>
      <c r="E800" s="2">
        <v>0.97735000000000005</v>
      </c>
      <c r="F800" s="2">
        <v>8.4048000000000005E-3</v>
      </c>
      <c r="G800" s="2">
        <f t="shared" si="84"/>
        <v>0.31731999999999982</v>
      </c>
      <c r="H800" s="2">
        <f t="shared" si="84"/>
        <v>0.21731999999999996</v>
      </c>
      <c r="I800" s="2">
        <f t="shared" si="85"/>
        <v>0.17264999999999986</v>
      </c>
      <c r="J800" s="2">
        <f t="shared" si="85"/>
        <v>0.12265000000000004</v>
      </c>
      <c r="K800" s="2">
        <f t="shared" si="86"/>
        <v>9.5200000000000146E-5</v>
      </c>
      <c r="L800" s="2">
        <f t="shared" si="86"/>
        <v>0</v>
      </c>
      <c r="M800" s="19">
        <f t="shared" si="87"/>
        <v>16930193.570825193</v>
      </c>
      <c r="N800" s="2">
        <f t="shared" si="88"/>
        <v>109140300</v>
      </c>
      <c r="O800" s="19">
        <f t="shared" si="89"/>
        <v>1187801.8555796156</v>
      </c>
      <c r="P800" s="19">
        <f t="shared" si="90"/>
        <v>124882691.71524557</v>
      </c>
    </row>
    <row r="801" spans="3:16" x14ac:dyDescent="0.3">
      <c r="C801" s="2">
        <v>792</v>
      </c>
      <c r="D801" s="2">
        <v>1.76983</v>
      </c>
      <c r="E801" s="2">
        <v>1.3362000000000001</v>
      </c>
      <c r="F801" s="2">
        <v>9.2227999999999997E-3</v>
      </c>
      <c r="G801" s="2">
        <f t="shared" si="84"/>
        <v>0</v>
      </c>
      <c r="H801" s="2">
        <f t="shared" si="84"/>
        <v>0</v>
      </c>
      <c r="I801" s="2">
        <f t="shared" si="85"/>
        <v>0</v>
      </c>
      <c r="J801" s="2">
        <f t="shared" si="85"/>
        <v>0</v>
      </c>
      <c r="K801" s="2">
        <f t="shared" si="86"/>
        <v>0</v>
      </c>
      <c r="L801" s="2">
        <f t="shared" si="86"/>
        <v>0</v>
      </c>
      <c r="M801" s="19">
        <f t="shared" si="87"/>
        <v>0</v>
      </c>
      <c r="N801" s="2">
        <f t="shared" si="88"/>
        <v>139097800</v>
      </c>
      <c r="O801" s="19">
        <f t="shared" si="89"/>
        <v>1187801.8555796156</v>
      </c>
      <c r="P801" s="19">
        <f t="shared" si="90"/>
        <v>137909998.14442039</v>
      </c>
    </row>
    <row r="802" spans="3:16" x14ac:dyDescent="0.3">
      <c r="C802" s="2">
        <v>793</v>
      </c>
      <c r="D802" s="2">
        <v>1.83619</v>
      </c>
      <c r="E802" s="2">
        <v>1.3411299999999999</v>
      </c>
      <c r="F802" s="2">
        <v>9.6521999999999997E-3</v>
      </c>
      <c r="G802" s="2">
        <f t="shared" si="84"/>
        <v>0</v>
      </c>
      <c r="H802" s="2">
        <f t="shared" si="84"/>
        <v>0</v>
      </c>
      <c r="I802" s="2">
        <f t="shared" si="85"/>
        <v>0</v>
      </c>
      <c r="J802" s="2">
        <f t="shared" si="85"/>
        <v>0</v>
      </c>
      <c r="K802" s="2">
        <f t="shared" si="86"/>
        <v>0</v>
      </c>
      <c r="L802" s="2">
        <f t="shared" si="86"/>
        <v>0</v>
      </c>
      <c r="M802" s="19">
        <f t="shared" si="87"/>
        <v>0</v>
      </c>
      <c r="N802" s="2">
        <f t="shared" si="88"/>
        <v>142389100</v>
      </c>
      <c r="O802" s="19">
        <f t="shared" si="89"/>
        <v>1187801.8555796156</v>
      </c>
      <c r="P802" s="19">
        <f t="shared" si="90"/>
        <v>141201298.14442039</v>
      </c>
    </row>
    <row r="803" spans="3:16" x14ac:dyDescent="0.3">
      <c r="C803" s="2">
        <v>794</v>
      </c>
      <c r="D803" s="2">
        <v>1.55585</v>
      </c>
      <c r="E803" s="2">
        <v>1.0359400000000001</v>
      </c>
      <c r="F803" s="2">
        <v>9.1962999999999993E-3</v>
      </c>
      <c r="G803" s="2">
        <f t="shared" si="84"/>
        <v>9.4149999999999956E-2</v>
      </c>
      <c r="H803" s="2">
        <f t="shared" si="84"/>
        <v>0</v>
      </c>
      <c r="I803" s="2">
        <f t="shared" si="85"/>
        <v>0.11405999999999983</v>
      </c>
      <c r="J803" s="2">
        <f t="shared" si="85"/>
        <v>6.4060000000000006E-2</v>
      </c>
      <c r="K803" s="2">
        <f t="shared" si="86"/>
        <v>0</v>
      </c>
      <c r="L803" s="2">
        <f t="shared" si="86"/>
        <v>0</v>
      </c>
      <c r="M803" s="19">
        <f t="shared" si="87"/>
        <v>3513527.6924899984</v>
      </c>
      <c r="N803" s="2">
        <f t="shared" si="88"/>
        <v>119699200</v>
      </c>
      <c r="O803" s="19">
        <f t="shared" si="89"/>
        <v>1187801.8555796156</v>
      </c>
      <c r="P803" s="19">
        <f t="shared" si="90"/>
        <v>122024925.83691038</v>
      </c>
    </row>
    <row r="804" spans="3:16" x14ac:dyDescent="0.3">
      <c r="C804" s="2">
        <v>795</v>
      </c>
      <c r="D804" s="2">
        <v>1.5162199999999999</v>
      </c>
      <c r="E804" s="2">
        <v>1.1093500000000001</v>
      </c>
      <c r="F804" s="2">
        <v>9.3982000000000007E-3</v>
      </c>
      <c r="G804" s="2">
        <f t="shared" si="84"/>
        <v>0.13378000000000001</v>
      </c>
      <c r="H804" s="2">
        <f t="shared" si="84"/>
        <v>3.3780000000000143E-2</v>
      </c>
      <c r="I804" s="2">
        <f t="shared" si="85"/>
        <v>4.0649999999999853E-2</v>
      </c>
      <c r="J804" s="2">
        <f t="shared" si="85"/>
        <v>0</v>
      </c>
      <c r="K804" s="2">
        <f t="shared" si="86"/>
        <v>0</v>
      </c>
      <c r="L804" s="2">
        <f t="shared" si="86"/>
        <v>0</v>
      </c>
      <c r="M804" s="19">
        <f t="shared" si="87"/>
        <v>5737928.3647300033</v>
      </c>
      <c r="N804" s="2">
        <f t="shared" si="88"/>
        <v>123384700</v>
      </c>
      <c r="O804" s="19">
        <f t="shared" si="89"/>
        <v>1187801.8555796156</v>
      </c>
      <c r="P804" s="19">
        <f t="shared" si="90"/>
        <v>127934826.50915039</v>
      </c>
    </row>
    <row r="805" spans="3:16" x14ac:dyDescent="0.3">
      <c r="C805" s="2">
        <v>796</v>
      </c>
      <c r="D805" s="2">
        <v>1.83236</v>
      </c>
      <c r="E805" s="2">
        <v>1.3559600000000001</v>
      </c>
      <c r="F805" s="2">
        <v>9.3539999999999995E-3</v>
      </c>
      <c r="G805" s="2">
        <f t="shared" si="84"/>
        <v>0</v>
      </c>
      <c r="H805" s="2">
        <f t="shared" si="84"/>
        <v>0</v>
      </c>
      <c r="I805" s="2">
        <f t="shared" si="85"/>
        <v>0</v>
      </c>
      <c r="J805" s="2">
        <f t="shared" si="85"/>
        <v>0</v>
      </c>
      <c r="K805" s="2">
        <f t="shared" si="86"/>
        <v>0</v>
      </c>
      <c r="L805" s="2">
        <f t="shared" si="86"/>
        <v>0</v>
      </c>
      <c r="M805" s="19">
        <f t="shared" si="87"/>
        <v>0</v>
      </c>
      <c r="N805" s="2">
        <f t="shared" si="88"/>
        <v>141861200</v>
      </c>
      <c r="O805" s="19">
        <f t="shared" si="89"/>
        <v>1187801.8555796156</v>
      </c>
      <c r="P805" s="19">
        <f t="shared" si="90"/>
        <v>140673398.14442039</v>
      </c>
    </row>
    <row r="806" spans="3:16" x14ac:dyDescent="0.3">
      <c r="C806" s="2">
        <v>797</v>
      </c>
      <c r="D806" s="2">
        <v>1.87171</v>
      </c>
      <c r="E806" s="2">
        <v>1.3733</v>
      </c>
      <c r="F806" s="2">
        <v>9.7459999999999995E-3</v>
      </c>
      <c r="G806" s="2">
        <f t="shared" si="84"/>
        <v>0</v>
      </c>
      <c r="H806" s="2">
        <f t="shared" si="84"/>
        <v>0</v>
      </c>
      <c r="I806" s="2">
        <f t="shared" si="85"/>
        <v>0</v>
      </c>
      <c r="J806" s="2">
        <f t="shared" si="85"/>
        <v>0</v>
      </c>
      <c r="K806" s="2">
        <f t="shared" si="86"/>
        <v>0</v>
      </c>
      <c r="L806" s="2">
        <f t="shared" si="86"/>
        <v>0</v>
      </c>
      <c r="M806" s="19">
        <f t="shared" si="87"/>
        <v>0</v>
      </c>
      <c r="N806" s="2">
        <f t="shared" si="88"/>
        <v>145083200</v>
      </c>
      <c r="O806" s="19">
        <f t="shared" si="89"/>
        <v>1187801.8555796156</v>
      </c>
      <c r="P806" s="19">
        <f t="shared" si="90"/>
        <v>143895398.14442039</v>
      </c>
    </row>
    <row r="807" spans="3:16" x14ac:dyDescent="0.3">
      <c r="C807" s="2">
        <v>798</v>
      </c>
      <c r="D807" s="2">
        <v>1.7388699999999999</v>
      </c>
      <c r="E807" s="2">
        <v>1.33192</v>
      </c>
      <c r="F807" s="2">
        <v>9.3746999999999997E-3</v>
      </c>
      <c r="G807" s="2">
        <f t="shared" si="84"/>
        <v>0</v>
      </c>
      <c r="H807" s="2">
        <f t="shared" si="84"/>
        <v>0</v>
      </c>
      <c r="I807" s="2">
        <f t="shared" si="85"/>
        <v>0</v>
      </c>
      <c r="J807" s="2">
        <f t="shared" si="85"/>
        <v>0</v>
      </c>
      <c r="K807" s="2">
        <f t="shared" si="86"/>
        <v>0</v>
      </c>
      <c r="L807" s="2">
        <f t="shared" si="86"/>
        <v>0</v>
      </c>
      <c r="M807" s="19">
        <f t="shared" si="87"/>
        <v>0</v>
      </c>
      <c r="N807" s="2">
        <f t="shared" si="88"/>
        <v>138872200</v>
      </c>
      <c r="O807" s="19">
        <f t="shared" si="89"/>
        <v>1187801.8555796156</v>
      </c>
      <c r="P807" s="19">
        <f t="shared" si="90"/>
        <v>137684398.14442039</v>
      </c>
    </row>
    <row r="808" spans="3:16" x14ac:dyDescent="0.3">
      <c r="C808" s="2">
        <v>799</v>
      </c>
      <c r="D808" s="2">
        <v>1.8169900000000001</v>
      </c>
      <c r="E808" s="2">
        <v>1.3291999999999999</v>
      </c>
      <c r="F808" s="2">
        <v>9.3658999999999999E-3</v>
      </c>
      <c r="G808" s="2">
        <f t="shared" si="84"/>
        <v>0</v>
      </c>
      <c r="H808" s="2">
        <f t="shared" si="84"/>
        <v>0</v>
      </c>
      <c r="I808" s="2">
        <f t="shared" si="85"/>
        <v>0</v>
      </c>
      <c r="J808" s="2">
        <f t="shared" si="85"/>
        <v>0</v>
      </c>
      <c r="K808" s="2">
        <f t="shared" si="86"/>
        <v>0</v>
      </c>
      <c r="L808" s="2">
        <f t="shared" si="86"/>
        <v>0</v>
      </c>
      <c r="M808" s="19">
        <f t="shared" si="87"/>
        <v>0</v>
      </c>
      <c r="N808" s="2">
        <f t="shared" si="88"/>
        <v>140263400</v>
      </c>
      <c r="O808" s="19">
        <f t="shared" si="89"/>
        <v>1187801.8555796156</v>
      </c>
      <c r="P808" s="19">
        <f t="shared" si="90"/>
        <v>139075598.14442039</v>
      </c>
    </row>
    <row r="809" spans="3:16" x14ac:dyDescent="0.3">
      <c r="C809" s="2">
        <v>800</v>
      </c>
      <c r="D809" s="2">
        <v>1.71994</v>
      </c>
      <c r="E809" s="2">
        <v>1.23275</v>
      </c>
      <c r="F809" s="2">
        <v>8.4046999999999993E-3</v>
      </c>
      <c r="G809" s="2">
        <f t="shared" si="84"/>
        <v>0</v>
      </c>
      <c r="H809" s="2">
        <f t="shared" si="84"/>
        <v>0</v>
      </c>
      <c r="I809" s="2">
        <f t="shared" si="85"/>
        <v>0</v>
      </c>
      <c r="J809" s="2">
        <f t="shared" si="85"/>
        <v>0</v>
      </c>
      <c r="K809" s="2">
        <f t="shared" si="86"/>
        <v>9.5300000000001286E-5</v>
      </c>
      <c r="L809" s="2">
        <f t="shared" si="86"/>
        <v>0</v>
      </c>
      <c r="M809" s="19">
        <f t="shared" si="87"/>
        <v>292598.68951030396</v>
      </c>
      <c r="N809" s="2">
        <f t="shared" si="88"/>
        <v>129655100</v>
      </c>
      <c r="O809" s="19">
        <f t="shared" si="89"/>
        <v>1187801.8555796156</v>
      </c>
      <c r="P809" s="19">
        <f t="shared" si="90"/>
        <v>128759896.83393069</v>
      </c>
    </row>
    <row r="810" spans="3:16" x14ac:dyDescent="0.3">
      <c r="C810" s="2">
        <v>801</v>
      </c>
      <c r="D810" s="2">
        <v>1.80348</v>
      </c>
      <c r="E810" s="2">
        <v>1.3878900000000001</v>
      </c>
      <c r="F810" s="2">
        <v>9.5451000000000008E-3</v>
      </c>
      <c r="G810" s="2">
        <f t="shared" si="84"/>
        <v>0</v>
      </c>
      <c r="H810" s="2">
        <f t="shared" si="84"/>
        <v>0</v>
      </c>
      <c r="I810" s="2">
        <f t="shared" si="85"/>
        <v>0</v>
      </c>
      <c r="J810" s="2">
        <f t="shared" si="85"/>
        <v>0</v>
      </c>
      <c r="K810" s="2">
        <f t="shared" si="86"/>
        <v>0</v>
      </c>
      <c r="L810" s="2">
        <f t="shared" si="86"/>
        <v>0</v>
      </c>
      <c r="M810" s="19">
        <f t="shared" si="87"/>
        <v>0</v>
      </c>
      <c r="N810" s="2">
        <f t="shared" si="88"/>
        <v>143644500</v>
      </c>
      <c r="O810" s="19">
        <f t="shared" si="89"/>
        <v>1187801.8555796156</v>
      </c>
      <c r="P810" s="19">
        <f t="shared" si="90"/>
        <v>142456698.14442039</v>
      </c>
    </row>
    <row r="811" spans="3:16" x14ac:dyDescent="0.3">
      <c r="C811" s="2">
        <v>802</v>
      </c>
      <c r="D811" s="2">
        <v>1.5064500000000001</v>
      </c>
      <c r="E811" s="2">
        <v>1.18686</v>
      </c>
      <c r="F811" s="2">
        <v>7.7949999999999998E-3</v>
      </c>
      <c r="G811" s="2">
        <f t="shared" si="84"/>
        <v>0.14354999999999984</v>
      </c>
      <c r="H811" s="2">
        <f t="shared" si="84"/>
        <v>4.3549999999999978E-2</v>
      </c>
      <c r="I811" s="2">
        <f t="shared" si="85"/>
        <v>0</v>
      </c>
      <c r="J811" s="2">
        <f t="shared" si="85"/>
        <v>0</v>
      </c>
      <c r="K811" s="2">
        <f t="shared" si="86"/>
        <v>7.0500000000000076E-4</v>
      </c>
      <c r="L811" s="2">
        <f t="shared" si="86"/>
        <v>2.0500000000000032E-4</v>
      </c>
      <c r="M811" s="19">
        <f t="shared" si="87"/>
        <v>8494267.4319349956</v>
      </c>
      <c r="N811" s="2">
        <f t="shared" si="88"/>
        <v>120652000</v>
      </c>
      <c r="O811" s="19">
        <f t="shared" si="89"/>
        <v>1187801.8555796156</v>
      </c>
      <c r="P811" s="19">
        <f t="shared" si="90"/>
        <v>127958465.57635538</v>
      </c>
    </row>
    <row r="812" spans="3:16" x14ac:dyDescent="0.3">
      <c r="C812" s="2">
        <v>803</v>
      </c>
      <c r="D812" s="2">
        <v>1.7722599999999999</v>
      </c>
      <c r="E812" s="2">
        <v>1.2226600000000001</v>
      </c>
      <c r="F812" s="2">
        <v>8.2389000000000004E-3</v>
      </c>
      <c r="G812" s="2">
        <f t="shared" si="84"/>
        <v>0</v>
      </c>
      <c r="H812" s="2">
        <f t="shared" si="84"/>
        <v>0</v>
      </c>
      <c r="I812" s="2">
        <f t="shared" si="85"/>
        <v>0</v>
      </c>
      <c r="J812" s="2">
        <f t="shared" si="85"/>
        <v>0</v>
      </c>
      <c r="K812" s="2">
        <f t="shared" si="86"/>
        <v>2.6110000000000022E-4</v>
      </c>
      <c r="L812" s="2">
        <f t="shared" si="86"/>
        <v>0</v>
      </c>
      <c r="M812" s="19">
        <f t="shared" si="87"/>
        <v>801652.86286610062</v>
      </c>
      <c r="N812" s="2">
        <f t="shared" si="88"/>
        <v>129533800</v>
      </c>
      <c r="O812" s="19">
        <f t="shared" si="89"/>
        <v>1187801.8555796156</v>
      </c>
      <c r="P812" s="19">
        <f t="shared" si="90"/>
        <v>129147651.00728649</v>
      </c>
    </row>
    <row r="813" spans="3:16" x14ac:dyDescent="0.3">
      <c r="C813" s="2">
        <v>804</v>
      </c>
      <c r="D813" s="2">
        <v>1.56894</v>
      </c>
      <c r="E813" s="2">
        <v>1.1998200000000001</v>
      </c>
      <c r="F813" s="2">
        <v>8.8260999999999999E-3</v>
      </c>
      <c r="G813" s="2">
        <f t="shared" si="84"/>
        <v>8.105999999999991E-2</v>
      </c>
      <c r="H813" s="2">
        <f t="shared" si="84"/>
        <v>0</v>
      </c>
      <c r="I813" s="2">
        <f t="shared" si="85"/>
        <v>0</v>
      </c>
      <c r="J813" s="2">
        <f t="shared" si="85"/>
        <v>0</v>
      </c>
      <c r="K813" s="2">
        <f t="shared" si="86"/>
        <v>0</v>
      </c>
      <c r="L813" s="2">
        <f t="shared" si="86"/>
        <v>0</v>
      </c>
      <c r="M813" s="19">
        <f t="shared" si="87"/>
        <v>3025014.3457799968</v>
      </c>
      <c r="N813" s="2">
        <f t="shared" si="88"/>
        <v>126674200</v>
      </c>
      <c r="O813" s="19">
        <f t="shared" si="89"/>
        <v>1187801.8555796156</v>
      </c>
      <c r="P813" s="19">
        <f t="shared" si="90"/>
        <v>128511412.49020039</v>
      </c>
    </row>
    <row r="814" spans="3:16" x14ac:dyDescent="0.3">
      <c r="C814" s="2">
        <v>805</v>
      </c>
      <c r="D814" s="2">
        <v>1.81369</v>
      </c>
      <c r="E814" s="2">
        <v>1.38089</v>
      </c>
      <c r="F814" s="2">
        <v>9.1210000000000006E-3</v>
      </c>
      <c r="G814" s="2">
        <f t="shared" si="84"/>
        <v>0</v>
      </c>
      <c r="H814" s="2">
        <f t="shared" si="84"/>
        <v>0</v>
      </c>
      <c r="I814" s="2">
        <f t="shared" si="85"/>
        <v>0</v>
      </c>
      <c r="J814" s="2">
        <f t="shared" si="85"/>
        <v>0</v>
      </c>
      <c r="K814" s="2">
        <f t="shared" si="86"/>
        <v>0</v>
      </c>
      <c r="L814" s="2">
        <f t="shared" si="86"/>
        <v>0</v>
      </c>
      <c r="M814" s="19">
        <f t="shared" si="87"/>
        <v>0</v>
      </c>
      <c r="N814" s="2">
        <f t="shared" si="88"/>
        <v>141802300</v>
      </c>
      <c r="O814" s="19">
        <f t="shared" si="89"/>
        <v>1187801.8555796156</v>
      </c>
      <c r="P814" s="19">
        <f t="shared" si="90"/>
        <v>140614498.14442039</v>
      </c>
    </row>
    <row r="815" spans="3:16" x14ac:dyDescent="0.3">
      <c r="C815" s="2">
        <v>806</v>
      </c>
      <c r="D815" s="2">
        <v>1.5230900000000001</v>
      </c>
      <c r="E815" s="2">
        <v>1.28508</v>
      </c>
      <c r="F815" s="2">
        <v>9.2195999999999997E-3</v>
      </c>
      <c r="G815" s="2">
        <f t="shared" si="84"/>
        <v>0.12690999999999986</v>
      </c>
      <c r="H815" s="2">
        <f t="shared" si="84"/>
        <v>2.6909999999999989E-2</v>
      </c>
      <c r="I815" s="2">
        <f t="shared" si="85"/>
        <v>0</v>
      </c>
      <c r="J815" s="2">
        <f t="shared" si="85"/>
        <v>0</v>
      </c>
      <c r="K815" s="2">
        <f t="shared" si="86"/>
        <v>0</v>
      </c>
      <c r="L815" s="2">
        <f t="shared" si="86"/>
        <v>0</v>
      </c>
      <c r="M815" s="19">
        <f t="shared" si="87"/>
        <v>5329933.8390099946</v>
      </c>
      <c r="N815" s="2">
        <f t="shared" si="88"/>
        <v>131594200</v>
      </c>
      <c r="O815" s="19">
        <f t="shared" si="89"/>
        <v>1187801.8555796156</v>
      </c>
      <c r="P815" s="19">
        <f t="shared" si="90"/>
        <v>135736331.98343039</v>
      </c>
    </row>
    <row r="816" spans="3:16" x14ac:dyDescent="0.3">
      <c r="C816" s="2">
        <v>807</v>
      </c>
      <c r="D816" s="2">
        <v>1.91459</v>
      </c>
      <c r="E816" s="2">
        <v>1.4304600000000001</v>
      </c>
      <c r="F816" s="2">
        <v>8.8391000000000008E-3</v>
      </c>
      <c r="G816" s="2">
        <f t="shared" si="84"/>
        <v>0</v>
      </c>
      <c r="H816" s="2">
        <f t="shared" si="84"/>
        <v>0</v>
      </c>
      <c r="I816" s="2">
        <f t="shared" si="85"/>
        <v>0</v>
      </c>
      <c r="J816" s="2">
        <f t="shared" si="85"/>
        <v>0</v>
      </c>
      <c r="K816" s="2">
        <f t="shared" si="86"/>
        <v>0</v>
      </c>
      <c r="L816" s="2">
        <f t="shared" si="86"/>
        <v>0</v>
      </c>
      <c r="M816" s="19">
        <f t="shared" si="87"/>
        <v>0</v>
      </c>
      <c r="N816" s="2">
        <f t="shared" si="88"/>
        <v>145171200</v>
      </c>
      <c r="O816" s="19">
        <f t="shared" si="89"/>
        <v>1187801.8555796156</v>
      </c>
      <c r="P816" s="19">
        <f t="shared" si="90"/>
        <v>143983398.14442039</v>
      </c>
    </row>
    <row r="817" spans="3:16" x14ac:dyDescent="0.3">
      <c r="C817" s="2">
        <v>808</v>
      </c>
      <c r="D817" s="2">
        <v>1.6599200000000001</v>
      </c>
      <c r="E817" s="2">
        <v>1.1922699999999999</v>
      </c>
      <c r="F817" s="2">
        <v>7.9106999999999997E-3</v>
      </c>
      <c r="G817" s="2">
        <f t="shared" si="84"/>
        <v>0</v>
      </c>
      <c r="H817" s="2">
        <f t="shared" si="84"/>
        <v>0</v>
      </c>
      <c r="I817" s="2">
        <f t="shared" si="85"/>
        <v>0</v>
      </c>
      <c r="J817" s="2">
        <f t="shared" si="85"/>
        <v>0</v>
      </c>
      <c r="K817" s="2">
        <f t="shared" si="86"/>
        <v>5.8930000000000093E-4</v>
      </c>
      <c r="L817" s="2">
        <f t="shared" si="86"/>
        <v>8.930000000000049E-5</v>
      </c>
      <c r="M817" s="19">
        <f t="shared" si="87"/>
        <v>1814363.9252121029</v>
      </c>
      <c r="N817" s="2">
        <f t="shared" si="88"/>
        <v>124454700</v>
      </c>
      <c r="O817" s="19">
        <f t="shared" si="89"/>
        <v>1187801.8555796156</v>
      </c>
      <c r="P817" s="19">
        <f t="shared" si="90"/>
        <v>125081262.06963249</v>
      </c>
    </row>
    <row r="818" spans="3:16" x14ac:dyDescent="0.3">
      <c r="C818" s="2">
        <v>809</v>
      </c>
      <c r="D818" s="2">
        <v>1.6358299999999999</v>
      </c>
      <c r="E818" s="2">
        <v>1.14391</v>
      </c>
      <c r="F818" s="2">
        <v>8.8915000000000001E-3</v>
      </c>
      <c r="G818" s="2">
        <f t="shared" si="84"/>
        <v>1.4170000000000016E-2</v>
      </c>
      <c r="H818" s="2">
        <f t="shared" si="84"/>
        <v>0</v>
      </c>
      <c r="I818" s="2">
        <f t="shared" si="85"/>
        <v>6.0899999999999288E-3</v>
      </c>
      <c r="J818" s="2">
        <f t="shared" si="85"/>
        <v>0</v>
      </c>
      <c r="K818" s="2">
        <f t="shared" si="86"/>
        <v>0</v>
      </c>
      <c r="L818" s="2">
        <f t="shared" si="86"/>
        <v>0</v>
      </c>
      <c r="M818" s="19">
        <f t="shared" si="87"/>
        <v>528799.6324000007</v>
      </c>
      <c r="N818" s="2">
        <f t="shared" si="88"/>
        <v>125478100</v>
      </c>
      <c r="O818" s="19">
        <f t="shared" si="89"/>
        <v>1187801.8555796156</v>
      </c>
      <c r="P818" s="19">
        <f t="shared" si="90"/>
        <v>124819097.77682039</v>
      </c>
    </row>
    <row r="819" spans="3:16" x14ac:dyDescent="0.3">
      <c r="C819" s="2">
        <v>810</v>
      </c>
      <c r="D819" s="2">
        <v>1.57477</v>
      </c>
      <c r="E819" s="2">
        <v>1.2159</v>
      </c>
      <c r="F819" s="2">
        <v>9.5715000000000001E-3</v>
      </c>
      <c r="G819" s="2">
        <f t="shared" si="84"/>
        <v>7.5229999999999908E-2</v>
      </c>
      <c r="H819" s="2">
        <f t="shared" si="84"/>
        <v>0</v>
      </c>
      <c r="I819" s="2">
        <f t="shared" si="85"/>
        <v>0</v>
      </c>
      <c r="J819" s="2">
        <f t="shared" si="85"/>
        <v>0</v>
      </c>
      <c r="K819" s="2">
        <f t="shared" si="86"/>
        <v>0</v>
      </c>
      <c r="L819" s="2">
        <f t="shared" si="86"/>
        <v>0</v>
      </c>
      <c r="M819" s="19">
        <f t="shared" si="87"/>
        <v>2807449.1639899965</v>
      </c>
      <c r="N819" s="2">
        <f t="shared" si="88"/>
        <v>130576400</v>
      </c>
      <c r="O819" s="19">
        <f t="shared" si="89"/>
        <v>1187801.8555796156</v>
      </c>
      <c r="P819" s="19">
        <f t="shared" si="90"/>
        <v>132196047.30841038</v>
      </c>
    </row>
    <row r="820" spans="3:16" x14ac:dyDescent="0.3">
      <c r="C820" s="2">
        <v>811</v>
      </c>
      <c r="D820" s="2">
        <v>1.52545</v>
      </c>
      <c r="E820" s="2">
        <v>1.1348</v>
      </c>
      <c r="F820" s="2">
        <v>7.7714999999999998E-3</v>
      </c>
      <c r="G820" s="2">
        <f t="shared" si="84"/>
        <v>0.12454999999999994</v>
      </c>
      <c r="H820" s="2">
        <f t="shared" si="84"/>
        <v>2.4550000000000072E-2</v>
      </c>
      <c r="I820" s="2">
        <f t="shared" si="85"/>
        <v>1.519999999999988E-2</v>
      </c>
      <c r="J820" s="2">
        <f t="shared" si="85"/>
        <v>0</v>
      </c>
      <c r="K820" s="2">
        <f t="shared" si="86"/>
        <v>7.2850000000000085E-4</v>
      </c>
      <c r="L820" s="2">
        <f t="shared" si="86"/>
        <v>2.285000000000004E-4</v>
      </c>
      <c r="M820" s="19">
        <f t="shared" si="87"/>
        <v>7439388.498164502</v>
      </c>
      <c r="N820" s="2">
        <f t="shared" si="88"/>
        <v>118335000</v>
      </c>
      <c r="O820" s="19">
        <f t="shared" si="89"/>
        <v>1187801.8555796156</v>
      </c>
      <c r="P820" s="19">
        <f t="shared" si="90"/>
        <v>124586586.64258489</v>
      </c>
    </row>
    <row r="821" spans="3:16" x14ac:dyDescent="0.3">
      <c r="C821" s="2">
        <v>812</v>
      </c>
      <c r="D821" s="2">
        <v>1.6676</v>
      </c>
      <c r="E821" s="2">
        <v>1.2287999999999999</v>
      </c>
      <c r="F821" s="2">
        <v>8.3990999999999996E-3</v>
      </c>
      <c r="G821" s="2">
        <f t="shared" si="84"/>
        <v>0</v>
      </c>
      <c r="H821" s="2">
        <f t="shared" si="84"/>
        <v>0</v>
      </c>
      <c r="I821" s="2">
        <f t="shared" si="85"/>
        <v>0</v>
      </c>
      <c r="J821" s="2">
        <f t="shared" si="85"/>
        <v>0</v>
      </c>
      <c r="K821" s="2">
        <f t="shared" si="86"/>
        <v>1.0090000000000099E-4</v>
      </c>
      <c r="L821" s="2">
        <f t="shared" si="86"/>
        <v>0</v>
      </c>
      <c r="M821" s="19">
        <f t="shared" si="87"/>
        <v>309792.31659590302</v>
      </c>
      <c r="N821" s="2">
        <f t="shared" si="88"/>
        <v>128388400</v>
      </c>
      <c r="O821" s="19">
        <f t="shared" si="89"/>
        <v>1187801.8555796156</v>
      </c>
      <c r="P821" s="19">
        <f t="shared" si="90"/>
        <v>127510390.46101628</v>
      </c>
    </row>
    <row r="822" spans="3:16" x14ac:dyDescent="0.3">
      <c r="C822" s="2">
        <v>813</v>
      </c>
      <c r="D822" s="2">
        <v>1.6233500000000001</v>
      </c>
      <c r="E822" s="2">
        <v>1.29118</v>
      </c>
      <c r="F822" s="2">
        <v>9.9343999999999995E-3</v>
      </c>
      <c r="G822" s="2">
        <f t="shared" si="84"/>
        <v>2.664999999999984E-2</v>
      </c>
      <c r="H822" s="2">
        <f t="shared" si="84"/>
        <v>0</v>
      </c>
      <c r="I822" s="2">
        <f t="shared" si="85"/>
        <v>0</v>
      </c>
      <c r="J822" s="2">
        <f t="shared" si="85"/>
        <v>0</v>
      </c>
      <c r="K822" s="2">
        <f t="shared" si="86"/>
        <v>0</v>
      </c>
      <c r="L822" s="2">
        <f t="shared" si="86"/>
        <v>0</v>
      </c>
      <c r="M822" s="19">
        <f t="shared" si="87"/>
        <v>994530.37644999404</v>
      </c>
      <c r="N822" s="2">
        <f t="shared" si="88"/>
        <v>136763600</v>
      </c>
      <c r="O822" s="19">
        <f t="shared" si="89"/>
        <v>1187801.8555796156</v>
      </c>
      <c r="P822" s="19">
        <f t="shared" si="90"/>
        <v>136570328.52087039</v>
      </c>
    </row>
    <row r="823" spans="3:16" x14ac:dyDescent="0.3">
      <c r="C823" s="2">
        <v>814</v>
      </c>
      <c r="D823" s="2">
        <v>1.71818</v>
      </c>
      <c r="E823" s="2">
        <v>1.32721</v>
      </c>
      <c r="F823" s="2">
        <v>8.9782999999999998E-3</v>
      </c>
      <c r="G823" s="2">
        <f t="shared" si="84"/>
        <v>0</v>
      </c>
      <c r="H823" s="2">
        <f t="shared" si="84"/>
        <v>0</v>
      </c>
      <c r="I823" s="2">
        <f t="shared" si="85"/>
        <v>0</v>
      </c>
      <c r="J823" s="2">
        <f t="shared" si="85"/>
        <v>0</v>
      </c>
      <c r="K823" s="2">
        <f t="shared" si="86"/>
        <v>0</v>
      </c>
      <c r="L823" s="2">
        <f t="shared" si="86"/>
        <v>0</v>
      </c>
      <c r="M823" s="19">
        <f t="shared" si="87"/>
        <v>0</v>
      </c>
      <c r="N823" s="2">
        <f t="shared" si="88"/>
        <v>136637300</v>
      </c>
      <c r="O823" s="19">
        <f t="shared" si="89"/>
        <v>1187801.8555796156</v>
      </c>
      <c r="P823" s="19">
        <f t="shared" si="90"/>
        <v>135449498.14442039</v>
      </c>
    </row>
    <row r="824" spans="3:16" x14ac:dyDescent="0.3">
      <c r="C824" s="2">
        <v>815</v>
      </c>
      <c r="D824" s="2">
        <v>1.67842</v>
      </c>
      <c r="E824" s="2">
        <v>1.29634</v>
      </c>
      <c r="F824" s="2">
        <v>9.3784999999999997E-3</v>
      </c>
      <c r="G824" s="2">
        <f t="shared" si="84"/>
        <v>0</v>
      </c>
      <c r="H824" s="2">
        <f t="shared" si="84"/>
        <v>0</v>
      </c>
      <c r="I824" s="2">
        <f t="shared" si="85"/>
        <v>0</v>
      </c>
      <c r="J824" s="2">
        <f t="shared" si="85"/>
        <v>0</v>
      </c>
      <c r="K824" s="2">
        <f t="shared" si="86"/>
        <v>0</v>
      </c>
      <c r="L824" s="2">
        <f t="shared" si="86"/>
        <v>0</v>
      </c>
      <c r="M824" s="19">
        <f t="shared" si="87"/>
        <v>0</v>
      </c>
      <c r="N824" s="2">
        <f t="shared" si="88"/>
        <v>135899400</v>
      </c>
      <c r="O824" s="19">
        <f t="shared" si="89"/>
        <v>1187801.8555796156</v>
      </c>
      <c r="P824" s="19">
        <f t="shared" si="90"/>
        <v>134711598.14442039</v>
      </c>
    </row>
    <row r="825" spans="3:16" x14ac:dyDescent="0.3">
      <c r="C825" s="2">
        <v>816</v>
      </c>
      <c r="D825" s="2">
        <v>1.82246</v>
      </c>
      <c r="E825" s="2">
        <v>1.43503</v>
      </c>
      <c r="F825" s="2">
        <v>9.5902999999999995E-3</v>
      </c>
      <c r="G825" s="2">
        <f t="shared" si="84"/>
        <v>0</v>
      </c>
      <c r="H825" s="2">
        <f t="shared" si="84"/>
        <v>0</v>
      </c>
      <c r="I825" s="2">
        <f t="shared" si="85"/>
        <v>0</v>
      </c>
      <c r="J825" s="2">
        <f t="shared" si="85"/>
        <v>0</v>
      </c>
      <c r="K825" s="2">
        <f t="shared" si="86"/>
        <v>0</v>
      </c>
      <c r="L825" s="2">
        <f t="shared" si="86"/>
        <v>0</v>
      </c>
      <c r="M825" s="19">
        <f t="shared" si="87"/>
        <v>0</v>
      </c>
      <c r="N825" s="2">
        <f t="shared" si="88"/>
        <v>146561900</v>
      </c>
      <c r="O825" s="19">
        <f t="shared" si="89"/>
        <v>1187801.8555796156</v>
      </c>
      <c r="P825" s="19">
        <f t="shared" si="90"/>
        <v>145374098.14442039</v>
      </c>
    </row>
    <row r="826" spans="3:16" x14ac:dyDescent="0.3">
      <c r="C826" s="2">
        <v>817</v>
      </c>
      <c r="D826" s="2">
        <v>1.6379600000000001</v>
      </c>
      <c r="E826" s="2">
        <v>1.3129299999999999</v>
      </c>
      <c r="F826" s="2">
        <v>8.7893999999999993E-3</v>
      </c>
      <c r="G826" s="2">
        <f t="shared" si="84"/>
        <v>1.2039999999999829E-2</v>
      </c>
      <c r="H826" s="2">
        <f t="shared" si="84"/>
        <v>0</v>
      </c>
      <c r="I826" s="2">
        <f t="shared" si="85"/>
        <v>0</v>
      </c>
      <c r="J826" s="2">
        <f t="shared" si="85"/>
        <v>0</v>
      </c>
      <c r="K826" s="2">
        <f t="shared" si="86"/>
        <v>0</v>
      </c>
      <c r="L826" s="2">
        <f t="shared" si="86"/>
        <v>0</v>
      </c>
      <c r="M826" s="19">
        <f t="shared" si="87"/>
        <v>449311.28451999358</v>
      </c>
      <c r="N826" s="2">
        <f t="shared" si="88"/>
        <v>133563300</v>
      </c>
      <c r="O826" s="19">
        <f t="shared" si="89"/>
        <v>1187801.8555796156</v>
      </c>
      <c r="P826" s="19">
        <f t="shared" si="90"/>
        <v>132824809.42894039</v>
      </c>
    </row>
    <row r="827" spans="3:16" x14ac:dyDescent="0.3">
      <c r="C827" s="2">
        <v>818</v>
      </c>
      <c r="D827" s="2">
        <v>1.9369099999999999</v>
      </c>
      <c r="E827" s="2">
        <v>1.3913800000000001</v>
      </c>
      <c r="F827" s="2">
        <v>8.6125999999999998E-3</v>
      </c>
      <c r="G827" s="2">
        <f t="shared" si="84"/>
        <v>0</v>
      </c>
      <c r="H827" s="2">
        <f t="shared" si="84"/>
        <v>0</v>
      </c>
      <c r="I827" s="2">
        <f t="shared" si="85"/>
        <v>0</v>
      </c>
      <c r="J827" s="2">
        <f t="shared" si="85"/>
        <v>0</v>
      </c>
      <c r="K827" s="2">
        <f t="shared" si="86"/>
        <v>0</v>
      </c>
      <c r="L827" s="2">
        <f t="shared" si="86"/>
        <v>0</v>
      </c>
      <c r="M827" s="19">
        <f t="shared" si="87"/>
        <v>0</v>
      </c>
      <c r="N827" s="2">
        <f t="shared" si="88"/>
        <v>142757600</v>
      </c>
      <c r="O827" s="19">
        <f t="shared" si="89"/>
        <v>1187801.8555796156</v>
      </c>
      <c r="P827" s="19">
        <f t="shared" si="90"/>
        <v>141569798.14442039</v>
      </c>
    </row>
    <row r="828" spans="3:16" x14ac:dyDescent="0.3">
      <c r="C828" s="2">
        <v>819</v>
      </c>
      <c r="D828" s="2">
        <v>1.5984799999999999</v>
      </c>
      <c r="E828" s="2">
        <v>1.1679200000000001</v>
      </c>
      <c r="F828" s="2">
        <v>8.3932999999999994E-3</v>
      </c>
      <c r="G828" s="2">
        <f t="shared" si="84"/>
        <v>5.152000000000001E-2</v>
      </c>
      <c r="H828" s="2">
        <f t="shared" si="84"/>
        <v>0</v>
      </c>
      <c r="I828" s="2">
        <f t="shared" si="85"/>
        <v>0</v>
      </c>
      <c r="J828" s="2">
        <f t="shared" si="85"/>
        <v>0</v>
      </c>
      <c r="K828" s="2">
        <f t="shared" si="86"/>
        <v>1.0670000000000124E-4</v>
      </c>
      <c r="L828" s="2">
        <f t="shared" si="86"/>
        <v>0</v>
      </c>
      <c r="M828" s="19">
        <f t="shared" si="87"/>
        <v>2250234.3355517043</v>
      </c>
      <c r="N828" s="2">
        <f t="shared" si="88"/>
        <v>123938800</v>
      </c>
      <c r="O828" s="19">
        <f t="shared" si="89"/>
        <v>1187801.8555796156</v>
      </c>
      <c r="P828" s="19">
        <f t="shared" si="90"/>
        <v>125001232.47997209</v>
      </c>
    </row>
    <row r="829" spans="3:16" x14ac:dyDescent="0.3">
      <c r="C829" s="2">
        <v>820</v>
      </c>
      <c r="D829" s="2">
        <v>1.5808599999999999</v>
      </c>
      <c r="E829" s="2">
        <v>1.2745899999999999</v>
      </c>
      <c r="F829" s="2">
        <v>8.0575999999999998E-3</v>
      </c>
      <c r="G829" s="2">
        <f t="shared" si="84"/>
        <v>6.9139999999999979E-2</v>
      </c>
      <c r="H829" s="2">
        <f t="shared" si="84"/>
        <v>0</v>
      </c>
      <c r="I829" s="2">
        <f t="shared" si="85"/>
        <v>0</v>
      </c>
      <c r="J829" s="2">
        <f t="shared" si="85"/>
        <v>0</v>
      </c>
      <c r="K829" s="2">
        <f t="shared" si="86"/>
        <v>4.4240000000000078E-4</v>
      </c>
      <c r="L829" s="2">
        <f t="shared" si="86"/>
        <v>0</v>
      </c>
      <c r="M829" s="19">
        <f t="shared" si="87"/>
        <v>3938477.7865824015</v>
      </c>
      <c r="N829" s="2">
        <f t="shared" si="88"/>
        <v>127577100</v>
      </c>
      <c r="O829" s="19">
        <f t="shared" si="89"/>
        <v>1187801.8555796156</v>
      </c>
      <c r="P829" s="19">
        <f t="shared" si="90"/>
        <v>130327775.93100278</v>
      </c>
    </row>
    <row r="830" spans="3:16" x14ac:dyDescent="0.3">
      <c r="C830" s="2">
        <v>821</v>
      </c>
      <c r="D830" s="2">
        <v>1.86995</v>
      </c>
      <c r="E830" s="2">
        <v>1.3553500000000001</v>
      </c>
      <c r="F830" s="2">
        <v>9.1286000000000006E-3</v>
      </c>
      <c r="G830" s="2">
        <f t="shared" si="84"/>
        <v>0</v>
      </c>
      <c r="H830" s="2">
        <f t="shared" si="84"/>
        <v>0</v>
      </c>
      <c r="I830" s="2">
        <f t="shared" si="85"/>
        <v>0</v>
      </c>
      <c r="J830" s="2">
        <f t="shared" si="85"/>
        <v>0</v>
      </c>
      <c r="K830" s="2">
        <f t="shared" si="86"/>
        <v>0</v>
      </c>
      <c r="L830" s="2">
        <f t="shared" si="86"/>
        <v>0</v>
      </c>
      <c r="M830" s="19">
        <f t="shared" si="87"/>
        <v>0</v>
      </c>
      <c r="N830" s="2">
        <f t="shared" si="88"/>
        <v>141680900</v>
      </c>
      <c r="O830" s="19">
        <f t="shared" si="89"/>
        <v>1187801.8555796156</v>
      </c>
      <c r="P830" s="19">
        <f t="shared" si="90"/>
        <v>140493098.14442039</v>
      </c>
    </row>
    <row r="831" spans="3:16" x14ac:dyDescent="0.3">
      <c r="C831" s="2">
        <v>822</v>
      </c>
      <c r="D831" s="2">
        <v>2.12399</v>
      </c>
      <c r="E831" s="2">
        <v>1.5866800000000001</v>
      </c>
      <c r="F831" s="2">
        <v>1.0038E-2</v>
      </c>
      <c r="G831" s="2">
        <f t="shared" si="84"/>
        <v>0</v>
      </c>
      <c r="H831" s="2">
        <f t="shared" si="84"/>
        <v>0</v>
      </c>
      <c r="I831" s="2">
        <f t="shared" si="85"/>
        <v>0</v>
      </c>
      <c r="J831" s="2">
        <f t="shared" si="85"/>
        <v>0</v>
      </c>
      <c r="K831" s="2">
        <f t="shared" si="86"/>
        <v>0</v>
      </c>
      <c r="L831" s="2">
        <f t="shared" si="86"/>
        <v>0</v>
      </c>
      <c r="M831" s="19">
        <f t="shared" si="87"/>
        <v>0</v>
      </c>
      <c r="N831" s="2">
        <f t="shared" si="88"/>
        <v>161965800</v>
      </c>
      <c r="O831" s="19">
        <f t="shared" si="89"/>
        <v>1187801.8555796156</v>
      </c>
      <c r="P831" s="19">
        <f t="shared" si="90"/>
        <v>160777998.14442039</v>
      </c>
    </row>
    <row r="832" spans="3:16" x14ac:dyDescent="0.3">
      <c r="C832" s="2">
        <v>823</v>
      </c>
      <c r="D832" s="2">
        <v>1.6557900000000001</v>
      </c>
      <c r="E832" s="2">
        <v>1.22241</v>
      </c>
      <c r="F832" s="2">
        <v>8.6358000000000008E-3</v>
      </c>
      <c r="G832" s="2">
        <f t="shared" si="84"/>
        <v>0</v>
      </c>
      <c r="H832" s="2">
        <f t="shared" si="84"/>
        <v>0</v>
      </c>
      <c r="I832" s="2">
        <f t="shared" si="85"/>
        <v>0</v>
      </c>
      <c r="J832" s="2">
        <f t="shared" si="85"/>
        <v>0</v>
      </c>
      <c r="K832" s="2">
        <f t="shared" si="86"/>
        <v>0</v>
      </c>
      <c r="L832" s="2">
        <f t="shared" si="86"/>
        <v>0</v>
      </c>
      <c r="M832" s="19">
        <f t="shared" si="87"/>
        <v>0</v>
      </c>
      <c r="N832" s="2">
        <f t="shared" si="88"/>
        <v>128779500</v>
      </c>
      <c r="O832" s="19">
        <f t="shared" si="89"/>
        <v>1187801.8555796156</v>
      </c>
      <c r="P832" s="19">
        <f t="shared" si="90"/>
        <v>127591698.14442039</v>
      </c>
    </row>
    <row r="833" spans="3:16" x14ac:dyDescent="0.3">
      <c r="C833" s="2">
        <v>824</v>
      </c>
      <c r="D833" s="2">
        <v>1.63144</v>
      </c>
      <c r="E833" s="2">
        <v>1.18913</v>
      </c>
      <c r="F833" s="2">
        <v>8.0418999999999994E-3</v>
      </c>
      <c r="G833" s="2">
        <f t="shared" si="84"/>
        <v>1.855999999999991E-2</v>
      </c>
      <c r="H833" s="2">
        <f t="shared" si="84"/>
        <v>0</v>
      </c>
      <c r="I833" s="2">
        <f t="shared" si="85"/>
        <v>0</v>
      </c>
      <c r="J833" s="2">
        <f t="shared" si="85"/>
        <v>0</v>
      </c>
      <c r="K833" s="2">
        <f t="shared" si="86"/>
        <v>4.5810000000000121E-4</v>
      </c>
      <c r="L833" s="2">
        <f t="shared" si="86"/>
        <v>0</v>
      </c>
      <c r="M833" s="19">
        <f t="shared" si="87"/>
        <v>2099126.1346931001</v>
      </c>
      <c r="N833" s="2">
        <f t="shared" si="88"/>
        <v>124252900</v>
      </c>
      <c r="O833" s="19">
        <f t="shared" si="89"/>
        <v>1187801.8555796156</v>
      </c>
      <c r="P833" s="19">
        <f t="shared" si="90"/>
        <v>125164224.27911349</v>
      </c>
    </row>
    <row r="834" spans="3:16" x14ac:dyDescent="0.3">
      <c r="C834" s="2">
        <v>825</v>
      </c>
      <c r="D834" s="2">
        <v>1.5814699999999999</v>
      </c>
      <c r="E834" s="2">
        <v>1.22248</v>
      </c>
      <c r="F834" s="2">
        <v>8.4545000000000002E-3</v>
      </c>
      <c r="G834" s="2">
        <f t="shared" si="84"/>
        <v>6.852999999999998E-2</v>
      </c>
      <c r="H834" s="2">
        <f t="shared" si="84"/>
        <v>0</v>
      </c>
      <c r="I834" s="2">
        <f t="shared" si="85"/>
        <v>0</v>
      </c>
      <c r="J834" s="2">
        <f t="shared" si="85"/>
        <v>0</v>
      </c>
      <c r="K834" s="2">
        <f t="shared" si="86"/>
        <v>4.5500000000000401E-5</v>
      </c>
      <c r="L834" s="2">
        <f t="shared" si="86"/>
        <v>0</v>
      </c>
      <c r="M834" s="19">
        <f t="shared" si="87"/>
        <v>2697115.3569605006</v>
      </c>
      <c r="N834" s="2">
        <f t="shared" si="88"/>
        <v>126571400</v>
      </c>
      <c r="O834" s="19">
        <f t="shared" si="89"/>
        <v>1187801.8555796156</v>
      </c>
      <c r="P834" s="19">
        <f t="shared" si="90"/>
        <v>128080713.50138089</v>
      </c>
    </row>
    <row r="835" spans="3:16" x14ac:dyDescent="0.3">
      <c r="C835" s="2">
        <v>826</v>
      </c>
      <c r="D835" s="2">
        <v>1.49386</v>
      </c>
      <c r="E835" s="2">
        <v>1.08961</v>
      </c>
      <c r="F835" s="2">
        <v>8.1954999999999997E-3</v>
      </c>
      <c r="G835" s="2">
        <f t="shared" si="84"/>
        <v>0.15613999999999995</v>
      </c>
      <c r="H835" s="2">
        <f t="shared" si="84"/>
        <v>5.6140000000000079E-2</v>
      </c>
      <c r="I835" s="2">
        <f t="shared" si="85"/>
        <v>6.0389999999999944E-2</v>
      </c>
      <c r="J835" s="2">
        <f t="shared" si="85"/>
        <v>1.0390000000000121E-2</v>
      </c>
      <c r="K835" s="2">
        <f t="shared" si="86"/>
        <v>3.0450000000000095E-4</v>
      </c>
      <c r="L835" s="2">
        <f t="shared" si="86"/>
        <v>0</v>
      </c>
      <c r="M835" s="19">
        <f t="shared" si="87"/>
        <v>8000735.1338295024</v>
      </c>
      <c r="N835" s="2">
        <f t="shared" si="88"/>
        <v>117139700</v>
      </c>
      <c r="O835" s="19">
        <f t="shared" si="89"/>
        <v>1187801.8555796156</v>
      </c>
      <c r="P835" s="19">
        <f t="shared" si="90"/>
        <v>123952633.27824989</v>
      </c>
    </row>
    <row r="836" spans="3:16" x14ac:dyDescent="0.3">
      <c r="C836" s="2">
        <v>827</v>
      </c>
      <c r="D836" s="2">
        <v>1.85782</v>
      </c>
      <c r="E836" s="2">
        <v>1.4179600000000001</v>
      </c>
      <c r="F836" s="2">
        <v>8.7711999999999998E-3</v>
      </c>
      <c r="G836" s="2">
        <f t="shared" si="84"/>
        <v>0</v>
      </c>
      <c r="H836" s="2">
        <f t="shared" si="84"/>
        <v>0</v>
      </c>
      <c r="I836" s="2">
        <f t="shared" si="85"/>
        <v>0</v>
      </c>
      <c r="J836" s="2">
        <f t="shared" si="85"/>
        <v>0</v>
      </c>
      <c r="K836" s="2">
        <f t="shared" si="86"/>
        <v>0</v>
      </c>
      <c r="L836" s="2">
        <f t="shared" si="86"/>
        <v>0</v>
      </c>
      <c r="M836" s="19">
        <f t="shared" si="87"/>
        <v>0</v>
      </c>
      <c r="N836" s="2">
        <f t="shared" si="88"/>
        <v>143139200</v>
      </c>
      <c r="O836" s="19">
        <f t="shared" si="89"/>
        <v>1187801.8555796156</v>
      </c>
      <c r="P836" s="19">
        <f t="shared" si="90"/>
        <v>141951398.14442039</v>
      </c>
    </row>
    <row r="837" spans="3:16" x14ac:dyDescent="0.3">
      <c r="C837" s="2">
        <v>828</v>
      </c>
      <c r="D837" s="2">
        <v>1.5417000000000001</v>
      </c>
      <c r="E837" s="2">
        <v>1.1089899999999999</v>
      </c>
      <c r="F837" s="2">
        <v>7.9348000000000005E-3</v>
      </c>
      <c r="G837" s="2">
        <f t="shared" si="84"/>
        <v>0.10829999999999984</v>
      </c>
      <c r="H837" s="2">
        <f t="shared" si="84"/>
        <v>8.2999999999999741E-3</v>
      </c>
      <c r="I837" s="2">
        <f t="shared" si="85"/>
        <v>4.1009999999999991E-2</v>
      </c>
      <c r="J837" s="2">
        <f t="shared" si="85"/>
        <v>0</v>
      </c>
      <c r="K837" s="2">
        <f t="shared" si="86"/>
        <v>5.6520000000000008E-4</v>
      </c>
      <c r="L837" s="2">
        <f t="shared" si="86"/>
        <v>6.5199999999999633E-5</v>
      </c>
      <c r="M837" s="19">
        <f t="shared" si="87"/>
        <v>5963748.9972343938</v>
      </c>
      <c r="N837" s="2">
        <f t="shared" si="88"/>
        <v>118022700</v>
      </c>
      <c r="O837" s="19">
        <f t="shared" si="89"/>
        <v>1187801.8555796156</v>
      </c>
      <c r="P837" s="19">
        <f t="shared" si="90"/>
        <v>122798647.14165477</v>
      </c>
    </row>
    <row r="838" spans="3:16" x14ac:dyDescent="0.3">
      <c r="C838" s="2">
        <v>829</v>
      </c>
      <c r="D838" s="2">
        <v>1.67563</v>
      </c>
      <c r="E838" s="2">
        <v>1.32189</v>
      </c>
      <c r="F838" s="2">
        <v>8.6584000000000001E-3</v>
      </c>
      <c r="G838" s="2">
        <f t="shared" si="84"/>
        <v>0</v>
      </c>
      <c r="H838" s="2">
        <f t="shared" si="84"/>
        <v>0</v>
      </c>
      <c r="I838" s="2">
        <f t="shared" si="85"/>
        <v>0</v>
      </c>
      <c r="J838" s="2">
        <f t="shared" si="85"/>
        <v>0</v>
      </c>
      <c r="K838" s="2">
        <f t="shared" si="86"/>
        <v>0</v>
      </c>
      <c r="L838" s="2">
        <f t="shared" si="86"/>
        <v>0</v>
      </c>
      <c r="M838" s="19">
        <f t="shared" si="87"/>
        <v>0</v>
      </c>
      <c r="N838" s="2">
        <f t="shared" si="88"/>
        <v>134240700</v>
      </c>
      <c r="O838" s="19">
        <f t="shared" si="89"/>
        <v>1187801.8555796156</v>
      </c>
      <c r="P838" s="19">
        <f t="shared" si="90"/>
        <v>133052898.14442039</v>
      </c>
    </row>
    <row r="839" spans="3:16" x14ac:dyDescent="0.3">
      <c r="C839" s="2">
        <v>830</v>
      </c>
      <c r="D839" s="2">
        <v>1.50969</v>
      </c>
      <c r="E839" s="2">
        <v>1.16652</v>
      </c>
      <c r="F839" s="2">
        <v>8.4431000000000003E-3</v>
      </c>
      <c r="G839" s="2">
        <f t="shared" si="84"/>
        <v>0.14030999999999993</v>
      </c>
      <c r="H839" s="2">
        <f t="shared" si="84"/>
        <v>4.0310000000000068E-2</v>
      </c>
      <c r="I839" s="2">
        <f t="shared" si="85"/>
        <v>0</v>
      </c>
      <c r="J839" s="2">
        <f t="shared" si="85"/>
        <v>0</v>
      </c>
      <c r="K839" s="2">
        <f t="shared" si="86"/>
        <v>5.6900000000000353E-5</v>
      </c>
      <c r="L839" s="2">
        <f t="shared" si="86"/>
        <v>0</v>
      </c>
      <c r="M839" s="19">
        <f t="shared" si="87"/>
        <v>6300423.3387619006</v>
      </c>
      <c r="N839" s="2">
        <f t="shared" si="88"/>
        <v>122292200</v>
      </c>
      <c r="O839" s="19">
        <f t="shared" si="89"/>
        <v>1187801.8555796156</v>
      </c>
      <c r="P839" s="19">
        <f t="shared" si="90"/>
        <v>127404821.48318228</v>
      </c>
    </row>
    <row r="840" spans="3:16" x14ac:dyDescent="0.3">
      <c r="C840" s="2">
        <v>831</v>
      </c>
      <c r="D840" s="2">
        <v>1.66082</v>
      </c>
      <c r="E840" s="2">
        <v>1.1855899999999999</v>
      </c>
      <c r="F840" s="2">
        <v>8.3925000000000007E-3</v>
      </c>
      <c r="G840" s="2">
        <f t="shared" si="84"/>
        <v>0</v>
      </c>
      <c r="H840" s="2">
        <f t="shared" si="84"/>
        <v>0</v>
      </c>
      <c r="I840" s="2">
        <f t="shared" si="85"/>
        <v>0</v>
      </c>
      <c r="J840" s="2">
        <f t="shared" si="85"/>
        <v>0</v>
      </c>
      <c r="K840" s="2">
        <f t="shared" si="86"/>
        <v>1.0749999999999996E-4</v>
      </c>
      <c r="L840" s="2">
        <f t="shared" si="86"/>
        <v>0</v>
      </c>
      <c r="M840" s="19">
        <f t="shared" si="87"/>
        <v>330056.23423249985</v>
      </c>
      <c r="N840" s="2">
        <f t="shared" si="88"/>
        <v>126065900</v>
      </c>
      <c r="O840" s="19">
        <f t="shared" si="89"/>
        <v>1187801.8555796156</v>
      </c>
      <c r="P840" s="19">
        <f t="shared" si="90"/>
        <v>125208154.37865289</v>
      </c>
    </row>
    <row r="841" spans="3:16" x14ac:dyDescent="0.3">
      <c r="C841" s="2">
        <v>832</v>
      </c>
      <c r="D841" s="2">
        <v>1.7220299999999999</v>
      </c>
      <c r="E841" s="2">
        <v>1.22333</v>
      </c>
      <c r="F841" s="2">
        <v>8.8269000000000004E-3</v>
      </c>
      <c r="G841" s="2">
        <f t="shared" si="84"/>
        <v>0</v>
      </c>
      <c r="H841" s="2">
        <f t="shared" si="84"/>
        <v>0</v>
      </c>
      <c r="I841" s="2">
        <f t="shared" si="85"/>
        <v>0</v>
      </c>
      <c r="J841" s="2">
        <f t="shared" si="85"/>
        <v>0</v>
      </c>
      <c r="K841" s="2">
        <f t="shared" si="86"/>
        <v>0</v>
      </c>
      <c r="L841" s="2">
        <f t="shared" si="86"/>
        <v>0</v>
      </c>
      <c r="M841" s="19">
        <f t="shared" si="87"/>
        <v>0</v>
      </c>
      <c r="N841" s="2">
        <f t="shared" si="88"/>
        <v>130914700</v>
      </c>
      <c r="O841" s="19">
        <f t="shared" si="89"/>
        <v>1187801.8555796156</v>
      </c>
      <c r="P841" s="19">
        <f t="shared" si="90"/>
        <v>129726898.14442039</v>
      </c>
    </row>
    <row r="842" spans="3:16" x14ac:dyDescent="0.3">
      <c r="C842" s="2">
        <v>833</v>
      </c>
      <c r="D842" s="2">
        <v>1.58575</v>
      </c>
      <c r="E842" s="2">
        <v>1.2217100000000001</v>
      </c>
      <c r="F842" s="2">
        <v>7.9664000000000002E-3</v>
      </c>
      <c r="G842" s="2">
        <f t="shared" si="84"/>
        <v>6.4249999999999918E-2</v>
      </c>
      <c r="H842" s="2">
        <f t="shared" si="84"/>
        <v>0</v>
      </c>
      <c r="I842" s="2">
        <f t="shared" si="85"/>
        <v>0</v>
      </c>
      <c r="J842" s="2">
        <f t="shared" si="85"/>
        <v>0</v>
      </c>
      <c r="K842" s="2">
        <f t="shared" si="86"/>
        <v>5.3360000000000039E-4</v>
      </c>
      <c r="L842" s="2">
        <f t="shared" si="86"/>
        <v>3.3599999999999949E-5</v>
      </c>
      <c r="M842" s="19">
        <f t="shared" si="87"/>
        <v>4037899.2136091981</v>
      </c>
      <c r="N842" s="2">
        <f t="shared" si="88"/>
        <v>124666100</v>
      </c>
      <c r="O842" s="19">
        <f t="shared" si="89"/>
        <v>1187801.8555796156</v>
      </c>
      <c r="P842" s="19">
        <f t="shared" si="90"/>
        <v>127516197.35802959</v>
      </c>
    </row>
    <row r="843" spans="3:16" x14ac:dyDescent="0.3">
      <c r="C843" s="2">
        <v>834</v>
      </c>
      <c r="D843" s="2">
        <v>1.73062</v>
      </c>
      <c r="E843" s="2">
        <v>1.2736700000000001</v>
      </c>
      <c r="F843" s="2">
        <v>9.0110999999999993E-3</v>
      </c>
      <c r="G843" s="2">
        <f t="shared" ref="G843:H874" si="91">IF($D843&lt;G$9,G$9-$D843,0)</f>
        <v>0</v>
      </c>
      <c r="H843" s="2">
        <f t="shared" si="91"/>
        <v>0</v>
      </c>
      <c r="I843" s="2">
        <f t="shared" ref="I843:J874" si="92">IF($E843&lt;I$9,I$9-$E843,0)</f>
        <v>0</v>
      </c>
      <c r="J843" s="2">
        <f t="shared" si="92"/>
        <v>0</v>
      </c>
      <c r="K843" s="2">
        <f t="shared" ref="K843:L906" si="93">IF($F843&lt;K$9,K$9-$F843,0)</f>
        <v>0</v>
      </c>
      <c r="L843" s="2">
        <f t="shared" si="93"/>
        <v>0</v>
      </c>
      <c r="M843" s="19">
        <f t="shared" ref="M843:M906" si="94">SUMPRODUCT($G$5:$L$5,G843:L843)</f>
        <v>0</v>
      </c>
      <c r="N843" s="2">
        <f t="shared" ref="N843:N906" si="95">SUMPRODUCT(D843:F843,$D$6:$F$6)</f>
        <v>134340300</v>
      </c>
      <c r="O843" s="19">
        <f t="shared" ref="O843:O906" si="96">$I$3</f>
        <v>1187801.8555796156</v>
      </c>
      <c r="P843" s="19">
        <f t="shared" ref="P843:P906" si="97">N843+M843-O843</f>
        <v>133152498.14442039</v>
      </c>
    </row>
    <row r="844" spans="3:16" x14ac:dyDescent="0.3">
      <c r="C844" s="2">
        <v>835</v>
      </c>
      <c r="D844" s="2">
        <v>1.7583299999999999</v>
      </c>
      <c r="E844" s="2">
        <v>1.40856</v>
      </c>
      <c r="F844" s="2">
        <v>8.3332000000000007E-3</v>
      </c>
      <c r="G844" s="2">
        <f t="shared" si="91"/>
        <v>0</v>
      </c>
      <c r="H844" s="2">
        <f t="shared" si="91"/>
        <v>0</v>
      </c>
      <c r="I844" s="2">
        <f t="shared" si="92"/>
        <v>0</v>
      </c>
      <c r="J844" s="2">
        <f t="shared" si="92"/>
        <v>0</v>
      </c>
      <c r="K844" s="2">
        <f t="shared" si="93"/>
        <v>1.6679999999999993E-4</v>
      </c>
      <c r="L844" s="2">
        <f t="shared" si="93"/>
        <v>0</v>
      </c>
      <c r="M844" s="19">
        <f t="shared" si="94"/>
        <v>512124.46390679979</v>
      </c>
      <c r="N844" s="2">
        <f t="shared" si="95"/>
        <v>138927400</v>
      </c>
      <c r="O844" s="19">
        <f t="shared" si="96"/>
        <v>1187801.8555796156</v>
      </c>
      <c r="P844" s="19">
        <f t="shared" si="97"/>
        <v>138251722.60832718</v>
      </c>
    </row>
    <row r="845" spans="3:16" x14ac:dyDescent="0.3">
      <c r="C845" s="2">
        <v>836</v>
      </c>
      <c r="D845" s="2">
        <v>1.71573</v>
      </c>
      <c r="E845" s="2">
        <v>1.27484</v>
      </c>
      <c r="F845" s="2">
        <v>8.8652000000000002E-3</v>
      </c>
      <c r="G845" s="2">
        <f t="shared" si="91"/>
        <v>0</v>
      </c>
      <c r="H845" s="2">
        <f t="shared" si="91"/>
        <v>0</v>
      </c>
      <c r="I845" s="2">
        <f t="shared" si="92"/>
        <v>0</v>
      </c>
      <c r="J845" s="2">
        <f t="shared" si="92"/>
        <v>0</v>
      </c>
      <c r="K845" s="2">
        <f t="shared" si="93"/>
        <v>0</v>
      </c>
      <c r="L845" s="2">
        <f t="shared" si="93"/>
        <v>0</v>
      </c>
      <c r="M845" s="19">
        <f t="shared" si="94"/>
        <v>0</v>
      </c>
      <c r="N845" s="2">
        <f t="shared" si="95"/>
        <v>133517400</v>
      </c>
      <c r="O845" s="19">
        <f t="shared" si="96"/>
        <v>1187801.8555796156</v>
      </c>
      <c r="P845" s="19">
        <f t="shared" si="97"/>
        <v>132329598.14442039</v>
      </c>
    </row>
    <row r="846" spans="3:16" x14ac:dyDescent="0.3">
      <c r="C846" s="2">
        <v>837</v>
      </c>
      <c r="D846" s="2">
        <v>1.7094199999999999</v>
      </c>
      <c r="E846" s="2">
        <v>1.2990299999999999</v>
      </c>
      <c r="F846" s="2">
        <v>8.9622999999999994E-3</v>
      </c>
      <c r="G846" s="2">
        <f t="shared" si="91"/>
        <v>0</v>
      </c>
      <c r="H846" s="2">
        <f t="shared" si="91"/>
        <v>0</v>
      </c>
      <c r="I846" s="2">
        <f t="shared" si="92"/>
        <v>0</v>
      </c>
      <c r="J846" s="2">
        <f t="shared" si="92"/>
        <v>0</v>
      </c>
      <c r="K846" s="2">
        <f t="shared" si="93"/>
        <v>0</v>
      </c>
      <c r="L846" s="2">
        <f t="shared" si="93"/>
        <v>0</v>
      </c>
      <c r="M846" s="19">
        <f t="shared" si="94"/>
        <v>0</v>
      </c>
      <c r="N846" s="2">
        <f t="shared" si="95"/>
        <v>134989100</v>
      </c>
      <c r="O846" s="19">
        <f t="shared" si="96"/>
        <v>1187801.8555796156</v>
      </c>
      <c r="P846" s="19">
        <f t="shared" si="97"/>
        <v>133801298.14442039</v>
      </c>
    </row>
    <row r="847" spans="3:16" x14ac:dyDescent="0.3">
      <c r="C847" s="2">
        <v>838</v>
      </c>
      <c r="D847" s="2">
        <v>1.391</v>
      </c>
      <c r="E847" s="2">
        <v>1.16246</v>
      </c>
      <c r="F847" s="2">
        <v>9.1240000000000002E-3</v>
      </c>
      <c r="G847" s="2">
        <f t="shared" si="91"/>
        <v>0.2589999999999999</v>
      </c>
      <c r="H847" s="2">
        <f t="shared" si="91"/>
        <v>0.15900000000000003</v>
      </c>
      <c r="I847" s="2">
        <f t="shared" si="92"/>
        <v>0</v>
      </c>
      <c r="J847" s="2">
        <f t="shared" si="92"/>
        <v>0</v>
      </c>
      <c r="K847" s="2">
        <f t="shared" si="93"/>
        <v>0</v>
      </c>
      <c r="L847" s="2">
        <f t="shared" si="93"/>
        <v>0</v>
      </c>
      <c r="M847" s="19">
        <f t="shared" si="94"/>
        <v>13174403.748999996</v>
      </c>
      <c r="N847" s="2">
        <f t="shared" si="95"/>
        <v>122439000</v>
      </c>
      <c r="O847" s="19">
        <f t="shared" si="96"/>
        <v>1187801.8555796156</v>
      </c>
      <c r="P847" s="19">
        <f t="shared" si="97"/>
        <v>134425601.89342037</v>
      </c>
    </row>
    <row r="848" spans="3:16" x14ac:dyDescent="0.3">
      <c r="C848" s="2">
        <v>839</v>
      </c>
      <c r="D848" s="2">
        <v>1.6332800000000001</v>
      </c>
      <c r="E848" s="2">
        <v>1.13402</v>
      </c>
      <c r="F848" s="2">
        <v>8.7548999999999995E-3</v>
      </c>
      <c r="G848" s="2">
        <f t="shared" si="91"/>
        <v>1.6719999999999846E-2</v>
      </c>
      <c r="H848" s="2">
        <f t="shared" si="91"/>
        <v>0</v>
      </c>
      <c r="I848" s="2">
        <f t="shared" si="92"/>
        <v>1.5979999999999883E-2</v>
      </c>
      <c r="J848" s="2">
        <f t="shared" si="92"/>
        <v>0</v>
      </c>
      <c r="K848" s="2">
        <f t="shared" si="93"/>
        <v>0</v>
      </c>
      <c r="L848" s="2">
        <f t="shared" si="93"/>
        <v>0</v>
      </c>
      <c r="M848" s="19">
        <f t="shared" si="94"/>
        <v>623961.97553999431</v>
      </c>
      <c r="N848" s="2">
        <f t="shared" si="95"/>
        <v>124386200</v>
      </c>
      <c r="O848" s="19">
        <f t="shared" si="96"/>
        <v>1187801.8555796156</v>
      </c>
      <c r="P848" s="19">
        <f t="shared" si="97"/>
        <v>123822360.11996038</v>
      </c>
    </row>
    <row r="849" spans="3:16" x14ac:dyDescent="0.3">
      <c r="C849" s="2">
        <v>840</v>
      </c>
      <c r="D849" s="2">
        <v>1.6703399999999999</v>
      </c>
      <c r="E849" s="2">
        <v>1.27763</v>
      </c>
      <c r="F849" s="2">
        <v>8.4825999999999999E-3</v>
      </c>
      <c r="G849" s="2">
        <f t="shared" si="91"/>
        <v>0</v>
      </c>
      <c r="H849" s="2">
        <f t="shared" si="91"/>
        <v>0</v>
      </c>
      <c r="I849" s="2">
        <f t="shared" si="92"/>
        <v>0</v>
      </c>
      <c r="J849" s="2">
        <f t="shared" si="92"/>
        <v>0</v>
      </c>
      <c r="K849" s="2">
        <f t="shared" si="93"/>
        <v>1.7400000000000748E-5</v>
      </c>
      <c r="L849" s="2">
        <f t="shared" si="93"/>
        <v>0</v>
      </c>
      <c r="M849" s="19">
        <f t="shared" si="94"/>
        <v>53423.055587402298</v>
      </c>
      <c r="N849" s="2">
        <f t="shared" si="95"/>
        <v>131218700</v>
      </c>
      <c r="O849" s="19">
        <f t="shared" si="96"/>
        <v>1187801.8555796156</v>
      </c>
      <c r="P849" s="19">
        <f t="shared" si="97"/>
        <v>130084321.20000778</v>
      </c>
    </row>
    <row r="850" spans="3:16" x14ac:dyDescent="0.3">
      <c r="C850" s="2">
        <v>841</v>
      </c>
      <c r="D850" s="2">
        <v>1.7858499999999999</v>
      </c>
      <c r="E850" s="2">
        <v>1.2684800000000001</v>
      </c>
      <c r="F850" s="2">
        <v>9.1559999999999992E-3</v>
      </c>
      <c r="G850" s="2">
        <f t="shared" si="91"/>
        <v>0</v>
      </c>
      <c r="H850" s="2">
        <f t="shared" si="91"/>
        <v>0</v>
      </c>
      <c r="I850" s="2">
        <f t="shared" si="92"/>
        <v>0</v>
      </c>
      <c r="J850" s="2">
        <f t="shared" si="92"/>
        <v>0</v>
      </c>
      <c r="K850" s="2">
        <f t="shared" si="93"/>
        <v>0</v>
      </c>
      <c r="L850" s="2">
        <f t="shared" si="93"/>
        <v>0</v>
      </c>
      <c r="M850" s="19">
        <f t="shared" si="94"/>
        <v>0</v>
      </c>
      <c r="N850" s="2">
        <f t="shared" si="95"/>
        <v>135765000</v>
      </c>
      <c r="O850" s="19">
        <f t="shared" si="96"/>
        <v>1187801.8555796156</v>
      </c>
      <c r="P850" s="19">
        <f t="shared" si="97"/>
        <v>134577198.14442039</v>
      </c>
    </row>
    <row r="851" spans="3:16" x14ac:dyDescent="0.3">
      <c r="C851" s="2">
        <v>842</v>
      </c>
      <c r="D851" s="2">
        <v>1.51742</v>
      </c>
      <c r="E851" s="2">
        <v>1.17639</v>
      </c>
      <c r="F851" s="2">
        <v>8.3581999999999997E-3</v>
      </c>
      <c r="G851" s="2">
        <f t="shared" si="91"/>
        <v>0.13257999999999992</v>
      </c>
      <c r="H851" s="2">
        <f t="shared" si="91"/>
        <v>3.2580000000000053E-2</v>
      </c>
      <c r="I851" s="2">
        <f t="shared" si="92"/>
        <v>0</v>
      </c>
      <c r="J851" s="2">
        <f t="shared" si="92"/>
        <v>0</v>
      </c>
      <c r="K851" s="2">
        <f t="shared" si="93"/>
        <v>1.4180000000000095E-4</v>
      </c>
      <c r="L851" s="2">
        <f t="shared" si="93"/>
        <v>0</v>
      </c>
      <c r="M851" s="19">
        <f t="shared" si="94"/>
        <v>6102027.092511801</v>
      </c>
      <c r="N851" s="2">
        <f t="shared" si="95"/>
        <v>122600700</v>
      </c>
      <c r="O851" s="19">
        <f t="shared" si="96"/>
        <v>1187801.8555796156</v>
      </c>
      <c r="P851" s="19">
        <f t="shared" si="97"/>
        <v>127514925.23693219</v>
      </c>
    </row>
    <row r="852" spans="3:16" x14ac:dyDescent="0.3">
      <c r="C852" s="2">
        <v>843</v>
      </c>
      <c r="D852" s="2">
        <v>1.6577200000000001</v>
      </c>
      <c r="E852" s="2">
        <v>1.30057</v>
      </c>
      <c r="F852" s="2">
        <v>9.5370000000000003E-3</v>
      </c>
      <c r="G852" s="2">
        <f t="shared" si="91"/>
        <v>0</v>
      </c>
      <c r="H852" s="2">
        <f t="shared" si="91"/>
        <v>0</v>
      </c>
      <c r="I852" s="2">
        <f t="shared" si="92"/>
        <v>0</v>
      </c>
      <c r="J852" s="2">
        <f t="shared" si="92"/>
        <v>0</v>
      </c>
      <c r="K852" s="2">
        <f t="shared" si="93"/>
        <v>0</v>
      </c>
      <c r="L852" s="2">
        <f t="shared" si="93"/>
        <v>0</v>
      </c>
      <c r="M852" s="19">
        <f t="shared" si="94"/>
        <v>0</v>
      </c>
      <c r="N852" s="2">
        <f t="shared" si="95"/>
        <v>136330900</v>
      </c>
      <c r="O852" s="19">
        <f t="shared" si="96"/>
        <v>1187801.8555796156</v>
      </c>
      <c r="P852" s="19">
        <f t="shared" si="97"/>
        <v>135143098.14442039</v>
      </c>
    </row>
    <row r="853" spans="3:16" x14ac:dyDescent="0.3">
      <c r="C853" s="2">
        <v>844</v>
      </c>
      <c r="D853" s="2">
        <v>1.4095899999999999</v>
      </c>
      <c r="E853" s="2">
        <v>1.07666</v>
      </c>
      <c r="F853" s="2">
        <v>8.6820999999999999E-3</v>
      </c>
      <c r="G853" s="2">
        <f t="shared" si="91"/>
        <v>0.24041000000000001</v>
      </c>
      <c r="H853" s="2">
        <f t="shared" si="91"/>
        <v>0.14041000000000015</v>
      </c>
      <c r="I853" s="2">
        <f t="shared" si="92"/>
        <v>7.3339999999999961E-2</v>
      </c>
      <c r="J853" s="2">
        <f t="shared" si="92"/>
        <v>2.3340000000000138E-2</v>
      </c>
      <c r="K853" s="2">
        <f t="shared" si="93"/>
        <v>0</v>
      </c>
      <c r="L853" s="2">
        <f t="shared" si="93"/>
        <v>0</v>
      </c>
      <c r="M853" s="19">
        <f t="shared" si="94"/>
        <v>12070403.065570002</v>
      </c>
      <c r="N853" s="2">
        <f t="shared" si="95"/>
        <v>116753200</v>
      </c>
      <c r="O853" s="19">
        <f t="shared" si="96"/>
        <v>1187801.8555796156</v>
      </c>
      <c r="P853" s="19">
        <f t="shared" si="97"/>
        <v>127635801.20999038</v>
      </c>
    </row>
    <row r="854" spans="3:16" x14ac:dyDescent="0.3">
      <c r="C854" s="2">
        <v>845</v>
      </c>
      <c r="D854" s="2">
        <v>1.3872599999999999</v>
      </c>
      <c r="E854" s="2">
        <v>1.0188600000000001</v>
      </c>
      <c r="F854" s="2">
        <v>8.4866999999999998E-3</v>
      </c>
      <c r="G854" s="2">
        <f t="shared" si="91"/>
        <v>0.26273999999999997</v>
      </c>
      <c r="H854" s="2">
        <f t="shared" si="91"/>
        <v>0.16274000000000011</v>
      </c>
      <c r="I854" s="2">
        <f t="shared" si="92"/>
        <v>0.13113999999999981</v>
      </c>
      <c r="J854" s="2">
        <f t="shared" si="92"/>
        <v>8.113999999999999E-2</v>
      </c>
      <c r="K854" s="2">
        <f t="shared" si="93"/>
        <v>1.3300000000000811E-5</v>
      </c>
      <c r="L854" s="2">
        <f t="shared" si="93"/>
        <v>0</v>
      </c>
      <c r="M854" s="19">
        <f t="shared" si="94"/>
        <v>13437368.664728304</v>
      </c>
      <c r="N854" s="2">
        <f t="shared" si="95"/>
        <v>112635000</v>
      </c>
      <c r="O854" s="19">
        <f t="shared" si="96"/>
        <v>1187801.8555796156</v>
      </c>
      <c r="P854" s="19">
        <f t="shared" si="97"/>
        <v>124884566.80914868</v>
      </c>
    </row>
    <row r="855" spans="3:16" x14ac:dyDescent="0.3">
      <c r="C855" s="2">
        <v>846</v>
      </c>
      <c r="D855" s="2">
        <v>1.71326</v>
      </c>
      <c r="E855" s="2">
        <v>1.2475799999999999</v>
      </c>
      <c r="F855" s="2">
        <v>8.6190999999999993E-3</v>
      </c>
      <c r="G855" s="2">
        <f t="shared" si="91"/>
        <v>0</v>
      </c>
      <c r="H855" s="2">
        <f t="shared" si="91"/>
        <v>0</v>
      </c>
      <c r="I855" s="2">
        <f t="shared" si="92"/>
        <v>0</v>
      </c>
      <c r="J855" s="2">
        <f t="shared" si="92"/>
        <v>0</v>
      </c>
      <c r="K855" s="2">
        <f t="shared" si="93"/>
        <v>0</v>
      </c>
      <c r="L855" s="2">
        <f t="shared" si="93"/>
        <v>0</v>
      </c>
      <c r="M855" s="19">
        <f t="shared" si="94"/>
        <v>0</v>
      </c>
      <c r="N855" s="2">
        <f t="shared" si="95"/>
        <v>131120600</v>
      </c>
      <c r="O855" s="19">
        <f t="shared" si="96"/>
        <v>1187801.8555796156</v>
      </c>
      <c r="P855" s="19">
        <f t="shared" si="97"/>
        <v>129932798.14442039</v>
      </c>
    </row>
    <row r="856" spans="3:16" x14ac:dyDescent="0.3">
      <c r="C856" s="2">
        <v>847</v>
      </c>
      <c r="D856" s="2">
        <v>1.62114</v>
      </c>
      <c r="E856" s="2">
        <v>1.1887099999999999</v>
      </c>
      <c r="F856" s="2">
        <v>9.0747999999999992E-3</v>
      </c>
      <c r="G856" s="2">
        <f t="shared" si="91"/>
        <v>2.8859999999999886E-2</v>
      </c>
      <c r="H856" s="2">
        <f t="shared" si="91"/>
        <v>0</v>
      </c>
      <c r="I856" s="2">
        <f t="shared" si="92"/>
        <v>0</v>
      </c>
      <c r="J856" s="2">
        <f t="shared" si="92"/>
        <v>0</v>
      </c>
      <c r="K856" s="2">
        <f t="shared" si="93"/>
        <v>0</v>
      </c>
      <c r="L856" s="2">
        <f t="shared" si="93"/>
        <v>0</v>
      </c>
      <c r="M856" s="19">
        <f t="shared" si="94"/>
        <v>1077003.6271799956</v>
      </c>
      <c r="N856" s="2">
        <f t="shared" si="95"/>
        <v>128157500</v>
      </c>
      <c r="O856" s="19">
        <f t="shared" si="96"/>
        <v>1187801.8555796156</v>
      </c>
      <c r="P856" s="19">
        <f t="shared" si="97"/>
        <v>128046701.77160038</v>
      </c>
    </row>
    <row r="857" spans="3:16" x14ac:dyDescent="0.3">
      <c r="C857" s="2">
        <v>848</v>
      </c>
      <c r="D857" s="2">
        <v>1.54837</v>
      </c>
      <c r="E857" s="2">
        <v>1.07131</v>
      </c>
      <c r="F857" s="2">
        <v>8.7186999999999994E-3</v>
      </c>
      <c r="G857" s="2">
        <f t="shared" si="91"/>
        <v>0.10162999999999989</v>
      </c>
      <c r="H857" s="2">
        <f t="shared" si="91"/>
        <v>1.6300000000000203E-3</v>
      </c>
      <c r="I857" s="2">
        <f t="shared" si="92"/>
        <v>7.8689999999999927E-2</v>
      </c>
      <c r="J857" s="2">
        <f t="shared" si="92"/>
        <v>2.8690000000000104E-2</v>
      </c>
      <c r="K857" s="2">
        <f t="shared" si="93"/>
        <v>0</v>
      </c>
      <c r="L857" s="2">
        <f t="shared" si="93"/>
        <v>0</v>
      </c>
      <c r="M857" s="19">
        <f t="shared" si="94"/>
        <v>3828633.1631399961</v>
      </c>
      <c r="N857" s="2">
        <f t="shared" si="95"/>
        <v>119407700</v>
      </c>
      <c r="O857" s="19">
        <f t="shared" si="96"/>
        <v>1187801.8555796156</v>
      </c>
      <c r="P857" s="19">
        <f t="shared" si="97"/>
        <v>122048531.30756038</v>
      </c>
    </row>
    <row r="858" spans="3:16" x14ac:dyDescent="0.3">
      <c r="C858" s="2">
        <v>849</v>
      </c>
      <c r="D858" s="2">
        <v>1.5560700000000001</v>
      </c>
      <c r="E858" s="2">
        <v>1.16303</v>
      </c>
      <c r="F858" s="2">
        <v>8.9904000000000008E-3</v>
      </c>
      <c r="G858" s="2">
        <f t="shared" si="91"/>
        <v>9.3929999999999847E-2</v>
      </c>
      <c r="H858" s="2">
        <f t="shared" si="91"/>
        <v>0</v>
      </c>
      <c r="I858" s="2">
        <f t="shared" si="92"/>
        <v>0</v>
      </c>
      <c r="J858" s="2">
        <f t="shared" si="92"/>
        <v>0</v>
      </c>
      <c r="K858" s="2">
        <f t="shared" si="93"/>
        <v>0</v>
      </c>
      <c r="L858" s="2">
        <f t="shared" si="93"/>
        <v>0</v>
      </c>
      <c r="M858" s="19">
        <f t="shared" si="94"/>
        <v>3505299.7470899941</v>
      </c>
      <c r="N858" s="2">
        <f t="shared" si="95"/>
        <v>125234500</v>
      </c>
      <c r="O858" s="19">
        <f t="shared" si="96"/>
        <v>1187801.8555796156</v>
      </c>
      <c r="P858" s="19">
        <f t="shared" si="97"/>
        <v>127551997.89151038</v>
      </c>
    </row>
    <row r="859" spans="3:16" x14ac:dyDescent="0.3">
      <c r="C859" s="2">
        <v>850</v>
      </c>
      <c r="D859" s="2">
        <v>1.7354099999999999</v>
      </c>
      <c r="E859" s="2">
        <v>1.20841</v>
      </c>
      <c r="F859" s="2">
        <v>8.9922999999999999E-3</v>
      </c>
      <c r="G859" s="2">
        <f t="shared" si="91"/>
        <v>0</v>
      </c>
      <c r="H859" s="2">
        <f t="shared" si="91"/>
        <v>0</v>
      </c>
      <c r="I859" s="2">
        <f t="shared" si="92"/>
        <v>0</v>
      </c>
      <c r="J859" s="2">
        <f t="shared" si="92"/>
        <v>0</v>
      </c>
      <c r="K859" s="2">
        <f t="shared" si="93"/>
        <v>0</v>
      </c>
      <c r="L859" s="2">
        <f t="shared" si="93"/>
        <v>0</v>
      </c>
      <c r="M859" s="19">
        <f t="shared" si="94"/>
        <v>0</v>
      </c>
      <c r="N859" s="2">
        <f t="shared" si="95"/>
        <v>131097900</v>
      </c>
      <c r="O859" s="19">
        <f t="shared" si="96"/>
        <v>1187801.8555796156</v>
      </c>
      <c r="P859" s="19">
        <f t="shared" si="97"/>
        <v>129910098.14442039</v>
      </c>
    </row>
    <row r="860" spans="3:16" x14ac:dyDescent="0.3">
      <c r="C860" s="2">
        <v>851</v>
      </c>
      <c r="D860" s="2">
        <v>1.6704600000000001</v>
      </c>
      <c r="E860" s="2">
        <v>1.2713699999999999</v>
      </c>
      <c r="F860" s="2">
        <v>8.9549E-3</v>
      </c>
      <c r="G860" s="2">
        <f t="shared" si="91"/>
        <v>0</v>
      </c>
      <c r="H860" s="2">
        <f t="shared" si="91"/>
        <v>0</v>
      </c>
      <c r="I860" s="2">
        <f t="shared" si="92"/>
        <v>0</v>
      </c>
      <c r="J860" s="2">
        <f t="shared" si="92"/>
        <v>0</v>
      </c>
      <c r="K860" s="2">
        <f t="shared" si="93"/>
        <v>0</v>
      </c>
      <c r="L860" s="2">
        <f t="shared" si="93"/>
        <v>0</v>
      </c>
      <c r="M860" s="19">
        <f t="shared" si="94"/>
        <v>0</v>
      </c>
      <c r="N860" s="2">
        <f t="shared" si="95"/>
        <v>132797300</v>
      </c>
      <c r="O860" s="19">
        <f t="shared" si="96"/>
        <v>1187801.8555796156</v>
      </c>
      <c r="P860" s="19">
        <f t="shared" si="97"/>
        <v>131609498.14442039</v>
      </c>
    </row>
    <row r="861" spans="3:16" x14ac:dyDescent="0.3">
      <c r="C861" s="2">
        <v>852</v>
      </c>
      <c r="D861" s="2">
        <v>1.39577</v>
      </c>
      <c r="E861" s="2">
        <v>1.0729299999999999</v>
      </c>
      <c r="F861" s="2">
        <v>7.7244000000000002E-3</v>
      </c>
      <c r="G861" s="2">
        <f t="shared" si="91"/>
        <v>0.25422999999999996</v>
      </c>
      <c r="H861" s="2">
        <f t="shared" si="91"/>
        <v>0.15423000000000009</v>
      </c>
      <c r="I861" s="2">
        <f t="shared" si="92"/>
        <v>7.7069999999999972E-2</v>
      </c>
      <c r="J861" s="2">
        <f t="shared" si="92"/>
        <v>2.7070000000000149E-2</v>
      </c>
      <c r="K861" s="2">
        <f t="shared" si="93"/>
        <v>7.7560000000000042E-4</v>
      </c>
      <c r="L861" s="2">
        <f t="shared" si="93"/>
        <v>2.7559999999999998E-4</v>
      </c>
      <c r="M861" s="19">
        <f t="shared" si="94"/>
        <v>15288013.671993202</v>
      </c>
      <c r="N861" s="2">
        <f t="shared" si="95"/>
        <v>112459500</v>
      </c>
      <c r="O861" s="19">
        <f t="shared" si="96"/>
        <v>1187801.8555796156</v>
      </c>
      <c r="P861" s="19">
        <f t="shared" si="97"/>
        <v>126559711.81641358</v>
      </c>
    </row>
    <row r="862" spans="3:16" x14ac:dyDescent="0.3">
      <c r="C862" s="2">
        <v>853</v>
      </c>
      <c r="D862" s="2">
        <v>1.3845099999999999</v>
      </c>
      <c r="E862" s="2">
        <v>1.0487899999999999</v>
      </c>
      <c r="F862" s="2">
        <v>8.1807000000000008E-3</v>
      </c>
      <c r="G862" s="2">
        <f t="shared" si="91"/>
        <v>0.26549</v>
      </c>
      <c r="H862" s="2">
        <f t="shared" si="91"/>
        <v>0.16549000000000014</v>
      </c>
      <c r="I862" s="2">
        <f t="shared" si="92"/>
        <v>0.10121000000000002</v>
      </c>
      <c r="J862" s="2">
        <f t="shared" si="92"/>
        <v>5.12100000000002E-2</v>
      </c>
      <c r="K862" s="2">
        <f t="shared" si="93"/>
        <v>3.1929999999999979E-4</v>
      </c>
      <c r="L862" s="2">
        <f t="shared" si="93"/>
        <v>0</v>
      </c>
      <c r="M862" s="19">
        <f t="shared" si="94"/>
        <v>14540186.423214303</v>
      </c>
      <c r="N862" s="2">
        <f t="shared" si="95"/>
        <v>112852500</v>
      </c>
      <c r="O862" s="19">
        <f t="shared" si="96"/>
        <v>1187801.8555796156</v>
      </c>
      <c r="P862" s="19">
        <f t="shared" si="97"/>
        <v>126204884.56763469</v>
      </c>
    </row>
    <row r="863" spans="3:16" x14ac:dyDescent="0.3">
      <c r="C863" s="2">
        <v>854</v>
      </c>
      <c r="D863" s="2">
        <v>1.4892799999999999</v>
      </c>
      <c r="E863" s="2">
        <v>1.06395</v>
      </c>
      <c r="F863" s="2">
        <v>8.1262000000000001E-3</v>
      </c>
      <c r="G863" s="2">
        <f t="shared" si="91"/>
        <v>0.16071999999999997</v>
      </c>
      <c r="H863" s="2">
        <f t="shared" si="91"/>
        <v>6.0720000000000107E-2</v>
      </c>
      <c r="I863" s="2">
        <f t="shared" si="92"/>
        <v>8.604999999999996E-2</v>
      </c>
      <c r="J863" s="2">
        <f t="shared" si="92"/>
        <v>3.6050000000000137E-2</v>
      </c>
      <c r="K863" s="2">
        <f t="shared" si="93"/>
        <v>3.7380000000000052E-4</v>
      </c>
      <c r="L863" s="2">
        <f t="shared" si="93"/>
        <v>0</v>
      </c>
      <c r="M863" s="19">
        <f t="shared" si="94"/>
        <v>8485505.5163338035</v>
      </c>
      <c r="N863" s="2">
        <f t="shared" si="95"/>
        <v>115487900</v>
      </c>
      <c r="O863" s="19">
        <f t="shared" si="96"/>
        <v>1187801.8555796156</v>
      </c>
      <c r="P863" s="19">
        <f t="shared" si="97"/>
        <v>122785603.66075419</v>
      </c>
    </row>
    <row r="864" spans="3:16" x14ac:dyDescent="0.3">
      <c r="C864" s="2">
        <v>855</v>
      </c>
      <c r="D864" s="2">
        <v>1.7552700000000001</v>
      </c>
      <c r="E864" s="2">
        <v>1.34049</v>
      </c>
      <c r="F864" s="2">
        <v>9.7534000000000006E-3</v>
      </c>
      <c r="G864" s="2">
        <f t="shared" si="91"/>
        <v>0</v>
      </c>
      <c r="H864" s="2">
        <f t="shared" si="91"/>
        <v>0</v>
      </c>
      <c r="I864" s="2">
        <f t="shared" si="92"/>
        <v>0</v>
      </c>
      <c r="J864" s="2">
        <f t="shared" si="92"/>
        <v>0</v>
      </c>
      <c r="K864" s="2">
        <f t="shared" si="93"/>
        <v>0</v>
      </c>
      <c r="L864" s="2">
        <f t="shared" si="93"/>
        <v>0</v>
      </c>
      <c r="M864" s="19">
        <f t="shared" si="94"/>
        <v>0</v>
      </c>
      <c r="N864" s="2">
        <f t="shared" si="95"/>
        <v>141143500</v>
      </c>
      <c r="O864" s="19">
        <f t="shared" si="96"/>
        <v>1187801.8555796156</v>
      </c>
      <c r="P864" s="19">
        <f t="shared" si="97"/>
        <v>139955698.14442039</v>
      </c>
    </row>
    <row r="865" spans="3:16" x14ac:dyDescent="0.3">
      <c r="C865" s="2">
        <v>856</v>
      </c>
      <c r="D865" s="2">
        <v>1.70329</v>
      </c>
      <c r="E865" s="2">
        <v>1.30813</v>
      </c>
      <c r="F865" s="2">
        <v>8.7653999999999996E-3</v>
      </c>
      <c r="G865" s="2">
        <f t="shared" si="91"/>
        <v>0</v>
      </c>
      <c r="H865" s="2">
        <f t="shared" si="91"/>
        <v>0</v>
      </c>
      <c r="I865" s="2">
        <f t="shared" si="92"/>
        <v>0</v>
      </c>
      <c r="J865" s="2">
        <f t="shared" si="92"/>
        <v>0</v>
      </c>
      <c r="K865" s="2">
        <f t="shared" si="93"/>
        <v>0</v>
      </c>
      <c r="L865" s="2">
        <f t="shared" si="93"/>
        <v>0</v>
      </c>
      <c r="M865" s="19">
        <f t="shared" si="94"/>
        <v>0</v>
      </c>
      <c r="N865" s="2">
        <f t="shared" si="95"/>
        <v>134533900</v>
      </c>
      <c r="O865" s="19">
        <f t="shared" si="96"/>
        <v>1187801.8555796156</v>
      </c>
      <c r="P865" s="19">
        <f t="shared" si="97"/>
        <v>133346098.14442039</v>
      </c>
    </row>
    <row r="866" spans="3:16" x14ac:dyDescent="0.3">
      <c r="C866" s="2">
        <v>857</v>
      </c>
      <c r="D866" s="2">
        <v>1.62273</v>
      </c>
      <c r="E866" s="2">
        <v>1.2157800000000001</v>
      </c>
      <c r="F866" s="2">
        <v>8.8001999999999993E-3</v>
      </c>
      <c r="G866" s="2">
        <f t="shared" si="91"/>
        <v>2.7269999999999905E-2</v>
      </c>
      <c r="H866" s="2">
        <f t="shared" si="91"/>
        <v>0</v>
      </c>
      <c r="I866" s="2">
        <f t="shared" si="92"/>
        <v>0</v>
      </c>
      <c r="J866" s="2">
        <f t="shared" si="92"/>
        <v>0</v>
      </c>
      <c r="K866" s="2">
        <f t="shared" si="93"/>
        <v>0</v>
      </c>
      <c r="L866" s="2">
        <f t="shared" si="93"/>
        <v>0</v>
      </c>
      <c r="M866" s="19">
        <f t="shared" si="94"/>
        <v>1017667.6685099965</v>
      </c>
      <c r="N866" s="2">
        <f t="shared" si="95"/>
        <v>128444400</v>
      </c>
      <c r="O866" s="19">
        <f t="shared" si="96"/>
        <v>1187801.8555796156</v>
      </c>
      <c r="P866" s="19">
        <f t="shared" si="97"/>
        <v>128274265.81293038</v>
      </c>
    </row>
    <row r="867" spans="3:16" x14ac:dyDescent="0.3">
      <c r="C867" s="2">
        <v>858</v>
      </c>
      <c r="D867" s="2">
        <v>1.5805800000000001</v>
      </c>
      <c r="E867" s="2">
        <v>1.2815700000000001</v>
      </c>
      <c r="F867" s="2">
        <v>9.5589000000000004E-3</v>
      </c>
      <c r="G867" s="2">
        <f t="shared" si="91"/>
        <v>6.9419999999999815E-2</v>
      </c>
      <c r="H867" s="2">
        <f t="shared" si="91"/>
        <v>0</v>
      </c>
      <c r="I867" s="2">
        <f t="shared" si="92"/>
        <v>0</v>
      </c>
      <c r="J867" s="2">
        <f t="shared" si="92"/>
        <v>0</v>
      </c>
      <c r="K867" s="2">
        <f t="shared" si="93"/>
        <v>0</v>
      </c>
      <c r="L867" s="2">
        <f t="shared" si="93"/>
        <v>0</v>
      </c>
      <c r="M867" s="19">
        <f t="shared" si="94"/>
        <v>2590630.3464599932</v>
      </c>
      <c r="N867" s="2">
        <f t="shared" si="95"/>
        <v>133925700.00000001</v>
      </c>
      <c r="O867" s="19">
        <f t="shared" si="96"/>
        <v>1187801.8555796156</v>
      </c>
      <c r="P867" s="19">
        <f t="shared" si="97"/>
        <v>135328528.4908804</v>
      </c>
    </row>
    <row r="868" spans="3:16" x14ac:dyDescent="0.3">
      <c r="C868" s="2">
        <v>859</v>
      </c>
      <c r="D868" s="2">
        <v>1.68462</v>
      </c>
      <c r="E868" s="2">
        <v>1.3916999999999999</v>
      </c>
      <c r="F868" s="2">
        <v>8.8857999999999993E-3</v>
      </c>
      <c r="G868" s="2">
        <f t="shared" si="91"/>
        <v>0</v>
      </c>
      <c r="H868" s="2">
        <f t="shared" si="91"/>
        <v>0</v>
      </c>
      <c r="I868" s="2">
        <f t="shared" si="92"/>
        <v>0</v>
      </c>
      <c r="J868" s="2">
        <f t="shared" si="92"/>
        <v>0</v>
      </c>
      <c r="K868" s="2">
        <f t="shared" si="93"/>
        <v>0</v>
      </c>
      <c r="L868" s="2">
        <f t="shared" si="93"/>
        <v>0</v>
      </c>
      <c r="M868" s="19">
        <f t="shared" si="94"/>
        <v>0</v>
      </c>
      <c r="N868" s="2">
        <f t="shared" si="95"/>
        <v>138820600</v>
      </c>
      <c r="O868" s="19">
        <f t="shared" si="96"/>
        <v>1187801.8555796156</v>
      </c>
      <c r="P868" s="19">
        <f t="shared" si="97"/>
        <v>137632798.14442039</v>
      </c>
    </row>
    <row r="869" spans="3:16" x14ac:dyDescent="0.3">
      <c r="C869" s="2">
        <v>860</v>
      </c>
      <c r="D869" s="2">
        <v>1.52501</v>
      </c>
      <c r="E869" s="2">
        <v>1.1509499999999999</v>
      </c>
      <c r="F869" s="2">
        <v>8.3111000000000001E-3</v>
      </c>
      <c r="G869" s="2">
        <f t="shared" si="91"/>
        <v>0.12498999999999993</v>
      </c>
      <c r="H869" s="2">
        <f t="shared" si="91"/>
        <v>2.4990000000000068E-2</v>
      </c>
      <c r="I869" s="2">
        <f t="shared" si="92"/>
        <v>0</v>
      </c>
      <c r="J869" s="2">
        <f t="shared" si="92"/>
        <v>0</v>
      </c>
      <c r="K869" s="2">
        <f t="shared" si="93"/>
        <v>1.8890000000000053E-4</v>
      </c>
      <c r="L869" s="2">
        <f t="shared" si="93"/>
        <v>0</v>
      </c>
      <c r="M869" s="19">
        <f t="shared" si="94"/>
        <v>5795888.0869739009</v>
      </c>
      <c r="N869" s="2">
        <f t="shared" si="95"/>
        <v>121292100</v>
      </c>
      <c r="O869" s="19">
        <f t="shared" si="96"/>
        <v>1187801.8555796156</v>
      </c>
      <c r="P869" s="19">
        <f t="shared" si="97"/>
        <v>125900186.23139429</v>
      </c>
    </row>
    <row r="870" spans="3:16" x14ac:dyDescent="0.3">
      <c r="C870" s="2">
        <v>861</v>
      </c>
      <c r="D870" s="2">
        <v>1.6364000000000001</v>
      </c>
      <c r="E870" s="2">
        <v>1.0925</v>
      </c>
      <c r="F870" s="2">
        <v>8.3008999999999999E-3</v>
      </c>
      <c r="G870" s="2">
        <f t="shared" si="91"/>
        <v>1.3599999999999834E-2</v>
      </c>
      <c r="H870" s="2">
        <f t="shared" si="91"/>
        <v>0</v>
      </c>
      <c r="I870" s="2">
        <f t="shared" si="92"/>
        <v>5.7499999999999885E-2</v>
      </c>
      <c r="J870" s="2">
        <f t="shared" si="92"/>
        <v>7.5000000000000622E-3</v>
      </c>
      <c r="K870" s="2">
        <f t="shared" si="93"/>
        <v>1.9910000000000067E-4</v>
      </c>
      <c r="L870" s="2">
        <f t="shared" si="93"/>
        <v>0</v>
      </c>
      <c r="M870" s="19">
        <f t="shared" si="94"/>
        <v>1118828.6630040959</v>
      </c>
      <c r="N870" s="2">
        <f t="shared" si="95"/>
        <v>120556600</v>
      </c>
      <c r="O870" s="19">
        <f t="shared" si="96"/>
        <v>1187801.8555796156</v>
      </c>
      <c r="P870" s="19">
        <f t="shared" si="97"/>
        <v>120487626.80742449</v>
      </c>
    </row>
    <row r="871" spans="3:16" x14ac:dyDescent="0.3">
      <c r="C871" s="2">
        <v>862</v>
      </c>
      <c r="D871" s="2">
        <v>1.5214799999999999</v>
      </c>
      <c r="E871" s="2">
        <v>1.07294</v>
      </c>
      <c r="F871" s="2">
        <v>8.6805000000000007E-3</v>
      </c>
      <c r="G871" s="2">
        <f t="shared" si="91"/>
        <v>0.12851999999999997</v>
      </c>
      <c r="H871" s="2">
        <f t="shared" si="91"/>
        <v>2.8520000000000101E-2</v>
      </c>
      <c r="I871" s="2">
        <f t="shared" si="92"/>
        <v>7.7059999999999906E-2</v>
      </c>
      <c r="J871" s="2">
        <f t="shared" si="92"/>
        <v>2.7060000000000084E-2</v>
      </c>
      <c r="K871" s="2">
        <f t="shared" si="93"/>
        <v>0</v>
      </c>
      <c r="L871" s="2">
        <f t="shared" si="93"/>
        <v>0</v>
      </c>
      <c r="M871" s="19">
        <f t="shared" si="94"/>
        <v>5425557.6152600003</v>
      </c>
      <c r="N871" s="2">
        <f t="shared" si="95"/>
        <v>118798600</v>
      </c>
      <c r="O871" s="19">
        <f t="shared" si="96"/>
        <v>1187801.8555796156</v>
      </c>
      <c r="P871" s="19">
        <f t="shared" si="97"/>
        <v>123036355.75968039</v>
      </c>
    </row>
    <row r="872" spans="3:16" x14ac:dyDescent="0.3">
      <c r="C872" s="2">
        <v>863</v>
      </c>
      <c r="D872" s="2">
        <v>1.7022299999999999</v>
      </c>
      <c r="E872" s="2">
        <v>1.2630300000000001</v>
      </c>
      <c r="F872" s="2">
        <v>8.0041999999999995E-3</v>
      </c>
      <c r="G872" s="2">
        <f t="shared" si="91"/>
        <v>0</v>
      </c>
      <c r="H872" s="2">
        <f t="shared" si="91"/>
        <v>0</v>
      </c>
      <c r="I872" s="2">
        <f t="shared" si="92"/>
        <v>0</v>
      </c>
      <c r="J872" s="2">
        <f t="shared" si="92"/>
        <v>0</v>
      </c>
      <c r="K872" s="2">
        <f t="shared" si="93"/>
        <v>4.958000000000011E-4</v>
      </c>
      <c r="L872" s="2">
        <f t="shared" si="93"/>
        <v>0</v>
      </c>
      <c r="M872" s="19">
        <f t="shared" si="94"/>
        <v>1522250.0551858034</v>
      </c>
      <c r="N872" s="2">
        <f t="shared" si="95"/>
        <v>129212900</v>
      </c>
      <c r="O872" s="19">
        <f t="shared" si="96"/>
        <v>1187801.8555796156</v>
      </c>
      <c r="P872" s="19">
        <f t="shared" si="97"/>
        <v>129547348.1996062</v>
      </c>
    </row>
    <row r="873" spans="3:16" x14ac:dyDescent="0.3">
      <c r="C873" s="2">
        <v>864</v>
      </c>
      <c r="D873" s="2">
        <v>1.76322</v>
      </c>
      <c r="E873" s="2">
        <v>1.33144</v>
      </c>
      <c r="F873" s="2">
        <v>9.0468000000000007E-3</v>
      </c>
      <c r="G873" s="2">
        <f t="shared" si="91"/>
        <v>0</v>
      </c>
      <c r="H873" s="2">
        <f t="shared" si="91"/>
        <v>0</v>
      </c>
      <c r="I873" s="2">
        <f t="shared" si="92"/>
        <v>0</v>
      </c>
      <c r="J873" s="2">
        <f t="shared" si="92"/>
        <v>0</v>
      </c>
      <c r="K873" s="2">
        <f t="shared" si="93"/>
        <v>0</v>
      </c>
      <c r="L873" s="2">
        <f t="shared" si="93"/>
        <v>0</v>
      </c>
      <c r="M873" s="19">
        <f t="shared" si="94"/>
        <v>0</v>
      </c>
      <c r="N873" s="2">
        <f t="shared" si="95"/>
        <v>138023600</v>
      </c>
      <c r="O873" s="19">
        <f t="shared" si="96"/>
        <v>1187801.8555796156</v>
      </c>
      <c r="P873" s="19">
        <f t="shared" si="97"/>
        <v>136835798.14442039</v>
      </c>
    </row>
    <row r="874" spans="3:16" x14ac:dyDescent="0.3">
      <c r="C874" s="2">
        <v>865</v>
      </c>
      <c r="D874" s="2">
        <v>1.4783599999999999</v>
      </c>
      <c r="E874" s="2">
        <v>1.0907100000000001</v>
      </c>
      <c r="F874" s="2">
        <v>8.1537999999999992E-3</v>
      </c>
      <c r="G874" s="2">
        <f t="shared" si="91"/>
        <v>0.17164000000000001</v>
      </c>
      <c r="H874" s="2">
        <f t="shared" si="91"/>
        <v>7.1640000000000148E-2</v>
      </c>
      <c r="I874" s="2">
        <f t="shared" si="92"/>
        <v>5.9289999999999843E-2</v>
      </c>
      <c r="J874" s="2">
        <f t="shared" si="92"/>
        <v>9.2900000000000205E-3</v>
      </c>
      <c r="K874" s="2">
        <f t="shared" si="93"/>
        <v>3.4620000000000137E-4</v>
      </c>
      <c r="L874" s="2">
        <f t="shared" si="93"/>
        <v>0</v>
      </c>
      <c r="M874" s="19">
        <f t="shared" si="94"/>
        <v>9049269.3404062074</v>
      </c>
      <c r="N874" s="2">
        <f t="shared" si="95"/>
        <v>116717900</v>
      </c>
      <c r="O874" s="19">
        <f t="shared" si="96"/>
        <v>1187801.8555796156</v>
      </c>
      <c r="P874" s="19">
        <f t="shared" si="97"/>
        <v>124579367.48482659</v>
      </c>
    </row>
    <row r="875" spans="3:16" x14ac:dyDescent="0.3">
      <c r="C875" s="2">
        <v>866</v>
      </c>
      <c r="D875" s="2">
        <v>1.2061599999999999</v>
      </c>
      <c r="E875" s="2">
        <v>0.93635999999999997</v>
      </c>
      <c r="F875" s="2">
        <v>7.4324999999999999E-3</v>
      </c>
      <c r="G875" s="2">
        <f t="shared" ref="G875:H906" si="98">IF($D875&lt;G$9,G$9-$D875,0)</f>
        <v>0.44384000000000001</v>
      </c>
      <c r="H875" s="2">
        <f t="shared" si="98"/>
        <v>0.34384000000000015</v>
      </c>
      <c r="I875" s="2">
        <f t="shared" ref="I875:J906" si="99">IF($E875&lt;I$9,I$9-$E875,0)</f>
        <v>0.21363999999999994</v>
      </c>
      <c r="J875" s="2">
        <f t="shared" si="99"/>
        <v>0.16364000000000012</v>
      </c>
      <c r="K875" s="2">
        <f t="shared" si="93"/>
        <v>1.0675000000000007E-3</v>
      </c>
      <c r="L875" s="2">
        <f t="shared" si="93"/>
        <v>5.675000000000003E-4</v>
      </c>
      <c r="M875" s="19">
        <f t="shared" si="94"/>
        <v>27461168.169297509</v>
      </c>
      <c r="N875" s="2">
        <f t="shared" si="95"/>
        <v>100671200</v>
      </c>
      <c r="O875" s="19">
        <f t="shared" si="96"/>
        <v>1187801.8555796156</v>
      </c>
      <c r="P875" s="19">
        <f t="shared" si="97"/>
        <v>126944566.3137179</v>
      </c>
    </row>
    <row r="876" spans="3:16" x14ac:dyDescent="0.3">
      <c r="C876" s="2">
        <v>867</v>
      </c>
      <c r="D876" s="2">
        <v>1.6768700000000001</v>
      </c>
      <c r="E876" s="2">
        <v>1.2294700000000001</v>
      </c>
      <c r="F876" s="2">
        <v>8.9890000000000005E-3</v>
      </c>
      <c r="G876" s="2">
        <f t="shared" si="98"/>
        <v>0</v>
      </c>
      <c r="H876" s="2">
        <f t="shared" si="98"/>
        <v>0</v>
      </c>
      <c r="I876" s="2">
        <f t="shared" si="99"/>
        <v>0</v>
      </c>
      <c r="J876" s="2">
        <f t="shared" si="99"/>
        <v>0</v>
      </c>
      <c r="K876" s="2">
        <f t="shared" si="93"/>
        <v>0</v>
      </c>
      <c r="L876" s="2">
        <f t="shared" si="93"/>
        <v>0</v>
      </c>
      <c r="M876" s="19">
        <f t="shared" si="94"/>
        <v>0</v>
      </c>
      <c r="N876" s="2">
        <f t="shared" si="95"/>
        <v>130966900</v>
      </c>
      <c r="O876" s="19">
        <f t="shared" si="96"/>
        <v>1187801.8555796156</v>
      </c>
      <c r="P876" s="19">
        <f t="shared" si="97"/>
        <v>129779098.14442039</v>
      </c>
    </row>
    <row r="877" spans="3:16" x14ac:dyDescent="0.3">
      <c r="C877" s="2">
        <v>868</v>
      </c>
      <c r="D877" s="2">
        <v>1.53359</v>
      </c>
      <c r="E877" s="2">
        <v>1.1093500000000001</v>
      </c>
      <c r="F877" s="2">
        <v>8.0104000000000009E-3</v>
      </c>
      <c r="G877" s="2">
        <f t="shared" si="98"/>
        <v>0.1164099999999999</v>
      </c>
      <c r="H877" s="2">
        <f t="shared" si="98"/>
        <v>1.6410000000000036E-2</v>
      </c>
      <c r="I877" s="2">
        <f t="shared" si="99"/>
        <v>4.0649999999999853E-2</v>
      </c>
      <c r="J877" s="2">
        <f t="shared" si="99"/>
        <v>0</v>
      </c>
      <c r="K877" s="2">
        <f t="shared" si="93"/>
        <v>4.8959999999999976E-4</v>
      </c>
      <c r="L877" s="2">
        <f t="shared" si="93"/>
        <v>0</v>
      </c>
      <c r="M877" s="19">
        <f t="shared" si="94"/>
        <v>6209585.0264295954</v>
      </c>
      <c r="N877" s="2">
        <f t="shared" si="95"/>
        <v>118180900</v>
      </c>
      <c r="O877" s="19">
        <f t="shared" si="96"/>
        <v>1187801.8555796156</v>
      </c>
      <c r="P877" s="19">
        <f t="shared" si="97"/>
        <v>123202683.17084998</v>
      </c>
    </row>
    <row r="878" spans="3:16" x14ac:dyDescent="0.3">
      <c r="C878" s="2">
        <v>869</v>
      </c>
      <c r="D878" s="2">
        <v>1.57802</v>
      </c>
      <c r="E878" s="2">
        <v>1.26345</v>
      </c>
      <c r="F878" s="2">
        <v>7.7273000000000003E-3</v>
      </c>
      <c r="G878" s="2">
        <f t="shared" si="98"/>
        <v>7.1979999999999933E-2</v>
      </c>
      <c r="H878" s="2">
        <f t="shared" si="98"/>
        <v>0</v>
      </c>
      <c r="I878" s="2">
        <f t="shared" si="99"/>
        <v>0</v>
      </c>
      <c r="J878" s="2">
        <f t="shared" si="99"/>
        <v>0</v>
      </c>
      <c r="K878" s="2">
        <f t="shared" si="93"/>
        <v>7.727000000000003E-4</v>
      </c>
      <c r="L878" s="2">
        <f t="shared" si="93"/>
        <v>2.7269999999999985E-4</v>
      </c>
      <c r="M878" s="19">
        <f t="shared" si="94"/>
        <v>5073974.5896418979</v>
      </c>
      <c r="N878" s="2">
        <f t="shared" si="95"/>
        <v>125642100</v>
      </c>
      <c r="O878" s="19">
        <f t="shared" si="96"/>
        <v>1187801.8555796156</v>
      </c>
      <c r="P878" s="19">
        <f t="shared" si="97"/>
        <v>129528272.73406228</v>
      </c>
    </row>
    <row r="879" spans="3:16" x14ac:dyDescent="0.3">
      <c r="C879" s="2">
        <v>870</v>
      </c>
      <c r="D879" s="2">
        <v>1.63134</v>
      </c>
      <c r="E879" s="2">
        <v>1.2544200000000001</v>
      </c>
      <c r="F879" s="2">
        <v>9.6959999999999998E-3</v>
      </c>
      <c r="G879" s="2">
        <f t="shared" si="98"/>
        <v>1.8659999999999899E-2</v>
      </c>
      <c r="H879" s="2">
        <f t="shared" si="98"/>
        <v>0</v>
      </c>
      <c r="I879" s="2">
        <f t="shared" si="99"/>
        <v>0</v>
      </c>
      <c r="J879" s="2">
        <f t="shared" si="99"/>
        <v>0</v>
      </c>
      <c r="K879" s="2">
        <f t="shared" si="93"/>
        <v>0</v>
      </c>
      <c r="L879" s="2">
        <f t="shared" si="93"/>
        <v>0</v>
      </c>
      <c r="M879" s="19">
        <f t="shared" si="94"/>
        <v>696357.8545799962</v>
      </c>
      <c r="N879" s="2">
        <f t="shared" si="95"/>
        <v>134131800</v>
      </c>
      <c r="O879" s="19">
        <f t="shared" si="96"/>
        <v>1187801.8555796156</v>
      </c>
      <c r="P879" s="19">
        <f t="shared" si="97"/>
        <v>133640355.99900037</v>
      </c>
    </row>
    <row r="880" spans="3:16" x14ac:dyDescent="0.3">
      <c r="C880" s="2">
        <v>871</v>
      </c>
      <c r="D880" s="2">
        <v>1.8569</v>
      </c>
      <c r="E880" s="2">
        <v>1.4137299999999999</v>
      </c>
      <c r="F880" s="2">
        <v>9.5578999999999994E-3</v>
      </c>
      <c r="G880" s="2">
        <f t="shared" si="98"/>
        <v>0</v>
      </c>
      <c r="H880" s="2">
        <f t="shared" si="98"/>
        <v>0</v>
      </c>
      <c r="I880" s="2">
        <f t="shared" si="99"/>
        <v>0</v>
      </c>
      <c r="J880" s="2">
        <f t="shared" si="99"/>
        <v>0</v>
      </c>
      <c r="K880" s="2">
        <f t="shared" si="93"/>
        <v>0</v>
      </c>
      <c r="L880" s="2">
        <f t="shared" si="93"/>
        <v>0</v>
      </c>
      <c r="M880" s="19">
        <f t="shared" si="94"/>
        <v>0</v>
      </c>
      <c r="N880" s="2">
        <f t="shared" si="95"/>
        <v>146056100</v>
      </c>
      <c r="O880" s="19">
        <f t="shared" si="96"/>
        <v>1187801.8555796156</v>
      </c>
      <c r="P880" s="19">
        <f t="shared" si="97"/>
        <v>144868298.14442039</v>
      </c>
    </row>
    <row r="881" spans="3:16" x14ac:dyDescent="0.3">
      <c r="C881" s="2">
        <v>872</v>
      </c>
      <c r="D881" s="2">
        <v>1.7065399999999999</v>
      </c>
      <c r="E881" s="2">
        <v>1.15045</v>
      </c>
      <c r="F881" s="2">
        <v>8.3440000000000007E-3</v>
      </c>
      <c r="G881" s="2">
        <f t="shared" si="98"/>
        <v>0</v>
      </c>
      <c r="H881" s="2">
        <f t="shared" si="98"/>
        <v>0</v>
      </c>
      <c r="I881" s="2">
        <f t="shared" si="99"/>
        <v>0</v>
      </c>
      <c r="J881" s="2">
        <f t="shared" si="99"/>
        <v>0</v>
      </c>
      <c r="K881" s="2">
        <f t="shared" si="93"/>
        <v>1.5599999999999989E-4</v>
      </c>
      <c r="L881" s="2">
        <f t="shared" si="93"/>
        <v>0</v>
      </c>
      <c r="M881" s="19">
        <f t="shared" si="94"/>
        <v>478965.32595599967</v>
      </c>
      <c r="N881" s="2">
        <f t="shared" si="95"/>
        <v>125029300</v>
      </c>
      <c r="O881" s="19">
        <f t="shared" si="96"/>
        <v>1187801.8555796156</v>
      </c>
      <c r="P881" s="19">
        <f t="shared" si="97"/>
        <v>124320463.47037639</v>
      </c>
    </row>
    <row r="882" spans="3:16" x14ac:dyDescent="0.3">
      <c r="C882" s="2">
        <v>873</v>
      </c>
      <c r="D882" s="2">
        <v>1.85229</v>
      </c>
      <c r="E882" s="2">
        <v>1.31148</v>
      </c>
      <c r="F882" s="2">
        <v>1.1055000000000001E-2</v>
      </c>
      <c r="G882" s="2">
        <f t="shared" si="98"/>
        <v>0</v>
      </c>
      <c r="H882" s="2">
        <f t="shared" si="98"/>
        <v>0</v>
      </c>
      <c r="I882" s="2">
        <f t="shared" si="99"/>
        <v>0</v>
      </c>
      <c r="J882" s="2">
        <f t="shared" si="99"/>
        <v>0</v>
      </c>
      <c r="K882" s="2">
        <f t="shared" si="93"/>
        <v>0</v>
      </c>
      <c r="L882" s="2">
        <f t="shared" si="93"/>
        <v>0</v>
      </c>
      <c r="M882" s="19">
        <f t="shared" si="94"/>
        <v>0</v>
      </c>
      <c r="N882" s="2">
        <f t="shared" si="95"/>
        <v>146839800</v>
      </c>
      <c r="O882" s="19">
        <f t="shared" si="96"/>
        <v>1187801.8555796156</v>
      </c>
      <c r="P882" s="19">
        <f t="shared" si="97"/>
        <v>145651998.14442039</v>
      </c>
    </row>
    <row r="883" spans="3:16" x14ac:dyDescent="0.3">
      <c r="C883" s="2">
        <v>874</v>
      </c>
      <c r="D883" s="2">
        <v>1.63679</v>
      </c>
      <c r="E883" s="2">
        <v>1.31352</v>
      </c>
      <c r="F883" s="2">
        <v>8.9861000000000003E-3</v>
      </c>
      <c r="G883" s="2">
        <f t="shared" si="98"/>
        <v>1.3209999999999944E-2</v>
      </c>
      <c r="H883" s="2">
        <f t="shared" si="98"/>
        <v>0</v>
      </c>
      <c r="I883" s="2">
        <f t="shared" si="99"/>
        <v>0</v>
      </c>
      <c r="J883" s="2">
        <f t="shared" si="99"/>
        <v>0</v>
      </c>
      <c r="K883" s="2">
        <f t="shared" si="93"/>
        <v>0</v>
      </c>
      <c r="L883" s="2">
        <f t="shared" si="93"/>
        <v>0</v>
      </c>
      <c r="M883" s="19">
        <f t="shared" si="94"/>
        <v>492973.59372999793</v>
      </c>
      <c r="N883" s="2">
        <f t="shared" si="95"/>
        <v>134356200</v>
      </c>
      <c r="O883" s="19">
        <f t="shared" si="96"/>
        <v>1187801.8555796156</v>
      </c>
      <c r="P883" s="19">
        <f t="shared" si="97"/>
        <v>133661371.73815039</v>
      </c>
    </row>
    <row r="884" spans="3:16" x14ac:dyDescent="0.3">
      <c r="C884" s="2">
        <v>875</v>
      </c>
      <c r="D884" s="2">
        <v>1.6206400000000001</v>
      </c>
      <c r="E884" s="2">
        <v>1.2380100000000001</v>
      </c>
      <c r="F884" s="2">
        <v>8.5179000000000001E-3</v>
      </c>
      <c r="G884" s="2">
        <f t="shared" si="98"/>
        <v>2.9359999999999831E-2</v>
      </c>
      <c r="H884" s="2">
        <f t="shared" si="98"/>
        <v>0</v>
      </c>
      <c r="I884" s="2">
        <f t="shared" si="99"/>
        <v>0</v>
      </c>
      <c r="J884" s="2">
        <f t="shared" si="99"/>
        <v>0</v>
      </c>
      <c r="K884" s="2">
        <f t="shared" si="93"/>
        <v>0</v>
      </c>
      <c r="L884" s="2">
        <f t="shared" si="93"/>
        <v>0</v>
      </c>
      <c r="M884" s="19">
        <f t="shared" si="94"/>
        <v>1095662.7336799938</v>
      </c>
      <c r="N884" s="2">
        <f t="shared" si="95"/>
        <v>128384900</v>
      </c>
      <c r="O884" s="19">
        <f t="shared" si="96"/>
        <v>1187801.8555796156</v>
      </c>
      <c r="P884" s="19">
        <f t="shared" si="97"/>
        <v>128292760.87810038</v>
      </c>
    </row>
    <row r="885" spans="3:16" x14ac:dyDescent="0.3">
      <c r="C885" s="2">
        <v>876</v>
      </c>
      <c r="D885" s="2">
        <v>1.74963</v>
      </c>
      <c r="E885" s="2">
        <v>1.37025</v>
      </c>
      <c r="F885" s="2">
        <v>8.2012000000000005E-3</v>
      </c>
      <c r="G885" s="2">
        <f t="shared" si="98"/>
        <v>0</v>
      </c>
      <c r="H885" s="2">
        <f t="shared" si="98"/>
        <v>0</v>
      </c>
      <c r="I885" s="2">
        <f t="shared" si="99"/>
        <v>0</v>
      </c>
      <c r="J885" s="2">
        <f t="shared" si="99"/>
        <v>0</v>
      </c>
      <c r="K885" s="2">
        <f t="shared" si="93"/>
        <v>2.9880000000000011E-4</v>
      </c>
      <c r="L885" s="2">
        <f t="shared" si="93"/>
        <v>0</v>
      </c>
      <c r="M885" s="19">
        <f t="shared" si="94"/>
        <v>917402.81663880032</v>
      </c>
      <c r="N885" s="2">
        <f t="shared" si="95"/>
        <v>136309900</v>
      </c>
      <c r="O885" s="19">
        <f t="shared" si="96"/>
        <v>1187801.8555796156</v>
      </c>
      <c r="P885" s="19">
        <f t="shared" si="97"/>
        <v>136039500.96105918</v>
      </c>
    </row>
    <row r="886" spans="3:16" x14ac:dyDescent="0.3">
      <c r="C886" s="2">
        <v>877</v>
      </c>
      <c r="D886" s="2">
        <v>1.6137300000000001</v>
      </c>
      <c r="E886" s="2">
        <v>1.1815500000000001</v>
      </c>
      <c r="F886" s="2">
        <v>8.4282999999999997E-3</v>
      </c>
      <c r="G886" s="2">
        <f t="shared" si="98"/>
        <v>3.6269999999999802E-2</v>
      </c>
      <c r="H886" s="2">
        <f t="shared" si="98"/>
        <v>0</v>
      </c>
      <c r="I886" s="2">
        <f t="shared" si="99"/>
        <v>0</v>
      </c>
      <c r="J886" s="2">
        <f t="shared" si="99"/>
        <v>0</v>
      </c>
      <c r="K886" s="2">
        <f t="shared" si="93"/>
        <v>7.170000000000093E-5</v>
      </c>
      <c r="L886" s="2">
        <f t="shared" si="93"/>
        <v>0</v>
      </c>
      <c r="M886" s="19">
        <f t="shared" si="94"/>
        <v>1573671.4180166954</v>
      </c>
      <c r="N886" s="2">
        <f t="shared" si="95"/>
        <v>125065300.00000001</v>
      </c>
      <c r="O886" s="19">
        <f t="shared" si="96"/>
        <v>1187801.8555796156</v>
      </c>
      <c r="P886" s="19">
        <f t="shared" si="97"/>
        <v>125451169.5624371</v>
      </c>
    </row>
    <row r="887" spans="3:16" x14ac:dyDescent="0.3">
      <c r="C887" s="2">
        <v>878</v>
      </c>
      <c r="D887" s="2">
        <v>1.4935</v>
      </c>
      <c r="E887" s="2">
        <v>1.0172699999999999</v>
      </c>
      <c r="F887" s="2">
        <v>8.2956999999999996E-3</v>
      </c>
      <c r="G887" s="2">
        <f t="shared" si="98"/>
        <v>0.15649999999999986</v>
      </c>
      <c r="H887" s="2">
        <f t="shared" si="98"/>
        <v>5.6499999999999995E-2</v>
      </c>
      <c r="I887" s="2">
        <f t="shared" si="99"/>
        <v>0.13273000000000001</v>
      </c>
      <c r="J887" s="2">
        <f t="shared" si="99"/>
        <v>8.2730000000000192E-2</v>
      </c>
      <c r="K887" s="2">
        <f t="shared" si="93"/>
        <v>2.0430000000000101E-4</v>
      </c>
      <c r="L887" s="2">
        <f t="shared" si="93"/>
        <v>0</v>
      </c>
      <c r="M887" s="19">
        <f t="shared" si="94"/>
        <v>7714486.5716392975</v>
      </c>
      <c r="N887" s="2">
        <f t="shared" si="95"/>
        <v>113916300</v>
      </c>
      <c r="O887" s="19">
        <f t="shared" si="96"/>
        <v>1187801.8555796156</v>
      </c>
      <c r="P887" s="19">
        <f t="shared" si="97"/>
        <v>120442984.71605968</v>
      </c>
    </row>
    <row r="888" spans="3:16" x14ac:dyDescent="0.3">
      <c r="C888" s="2">
        <v>879</v>
      </c>
      <c r="D888" s="2">
        <v>1.88378</v>
      </c>
      <c r="E888" s="2">
        <v>1.45627</v>
      </c>
      <c r="F888" s="2">
        <v>1.0481000000000001E-2</v>
      </c>
      <c r="G888" s="2">
        <f t="shared" si="98"/>
        <v>0</v>
      </c>
      <c r="H888" s="2">
        <f t="shared" si="98"/>
        <v>0</v>
      </c>
      <c r="I888" s="2">
        <f t="shared" si="99"/>
        <v>0</v>
      </c>
      <c r="J888" s="2">
        <f t="shared" si="99"/>
        <v>0</v>
      </c>
      <c r="K888" s="2">
        <f t="shared" si="93"/>
        <v>0</v>
      </c>
      <c r="L888" s="2">
        <f t="shared" si="93"/>
        <v>0</v>
      </c>
      <c r="M888" s="19">
        <f t="shared" si="94"/>
        <v>0</v>
      </c>
      <c r="N888" s="2">
        <f t="shared" si="95"/>
        <v>152413100</v>
      </c>
      <c r="O888" s="19">
        <f t="shared" si="96"/>
        <v>1187801.8555796156</v>
      </c>
      <c r="P888" s="19">
        <f t="shared" si="97"/>
        <v>151225298.14442039</v>
      </c>
    </row>
    <row r="889" spans="3:16" x14ac:dyDescent="0.3">
      <c r="C889" s="2">
        <v>880</v>
      </c>
      <c r="D889" s="2">
        <v>1.8506899999999999</v>
      </c>
      <c r="E889" s="2">
        <v>1.31498</v>
      </c>
      <c r="F889" s="2">
        <v>8.5316000000000003E-3</v>
      </c>
      <c r="G889" s="2">
        <f t="shared" si="98"/>
        <v>0</v>
      </c>
      <c r="H889" s="2">
        <f t="shared" si="98"/>
        <v>0</v>
      </c>
      <c r="I889" s="2">
        <f t="shared" si="99"/>
        <v>0</v>
      </c>
      <c r="J889" s="2">
        <f t="shared" si="99"/>
        <v>0</v>
      </c>
      <c r="K889" s="2">
        <f t="shared" si="93"/>
        <v>0</v>
      </c>
      <c r="L889" s="2">
        <f t="shared" si="93"/>
        <v>0</v>
      </c>
      <c r="M889" s="19">
        <f t="shared" si="94"/>
        <v>0</v>
      </c>
      <c r="N889" s="2">
        <f t="shared" si="95"/>
        <v>136889200</v>
      </c>
      <c r="O889" s="19">
        <f t="shared" si="96"/>
        <v>1187801.8555796156</v>
      </c>
      <c r="P889" s="19">
        <f t="shared" si="97"/>
        <v>135701398.14442039</v>
      </c>
    </row>
    <row r="890" spans="3:16" x14ac:dyDescent="0.3">
      <c r="C890" s="2">
        <v>881</v>
      </c>
      <c r="D890" s="2">
        <v>1.6958299999999999</v>
      </c>
      <c r="E890" s="2">
        <v>1.17082</v>
      </c>
      <c r="F890" s="2">
        <v>8.9003999999999993E-3</v>
      </c>
      <c r="G890" s="2">
        <f t="shared" si="98"/>
        <v>0</v>
      </c>
      <c r="H890" s="2">
        <f t="shared" si="98"/>
        <v>0</v>
      </c>
      <c r="I890" s="2">
        <f t="shared" si="99"/>
        <v>0</v>
      </c>
      <c r="J890" s="2">
        <f t="shared" si="99"/>
        <v>0</v>
      </c>
      <c r="K890" s="2">
        <f t="shared" si="93"/>
        <v>0</v>
      </c>
      <c r="L890" s="2">
        <f t="shared" si="93"/>
        <v>0</v>
      </c>
      <c r="M890" s="19">
        <f t="shared" si="94"/>
        <v>0</v>
      </c>
      <c r="N890" s="2">
        <f t="shared" si="95"/>
        <v>128059200</v>
      </c>
      <c r="O890" s="19">
        <f t="shared" si="96"/>
        <v>1187801.8555796156</v>
      </c>
      <c r="P890" s="19">
        <f t="shared" si="97"/>
        <v>126871398.14442039</v>
      </c>
    </row>
    <row r="891" spans="3:16" x14ac:dyDescent="0.3">
      <c r="C891" s="2">
        <v>882</v>
      </c>
      <c r="D891" s="2">
        <v>1.57274</v>
      </c>
      <c r="E891" s="2">
        <v>1.17242</v>
      </c>
      <c r="F891" s="2">
        <v>9.0632000000000004E-3</v>
      </c>
      <c r="G891" s="2">
        <f t="shared" si="98"/>
        <v>7.7259999999999884E-2</v>
      </c>
      <c r="H891" s="2">
        <f t="shared" si="98"/>
        <v>0</v>
      </c>
      <c r="I891" s="2">
        <f t="shared" si="99"/>
        <v>0</v>
      </c>
      <c r="J891" s="2">
        <f t="shared" si="99"/>
        <v>0</v>
      </c>
      <c r="K891" s="2">
        <f t="shared" si="93"/>
        <v>0</v>
      </c>
      <c r="L891" s="2">
        <f t="shared" si="93"/>
        <v>0</v>
      </c>
      <c r="M891" s="19">
        <f t="shared" si="94"/>
        <v>2883205.1363799958</v>
      </c>
      <c r="N891" s="2">
        <f t="shared" si="95"/>
        <v>126328600</v>
      </c>
      <c r="O891" s="19">
        <f t="shared" si="96"/>
        <v>1187801.8555796156</v>
      </c>
      <c r="P891" s="19">
        <f t="shared" si="97"/>
        <v>128024003.28080039</v>
      </c>
    </row>
    <row r="892" spans="3:16" x14ac:dyDescent="0.3">
      <c r="C892" s="2">
        <v>883</v>
      </c>
      <c r="D892" s="2">
        <v>1.6238900000000001</v>
      </c>
      <c r="E892" s="2">
        <v>1.1687700000000001</v>
      </c>
      <c r="F892" s="2">
        <v>8.4136000000000002E-3</v>
      </c>
      <c r="G892" s="2">
        <f t="shared" si="98"/>
        <v>2.6109999999999856E-2</v>
      </c>
      <c r="H892" s="2">
        <f t="shared" si="98"/>
        <v>0</v>
      </c>
      <c r="I892" s="2">
        <f t="shared" si="99"/>
        <v>0</v>
      </c>
      <c r="J892" s="2">
        <f t="shared" si="99"/>
        <v>0</v>
      </c>
      <c r="K892" s="2">
        <f t="shared" si="93"/>
        <v>8.6400000000000365E-5</v>
      </c>
      <c r="L892" s="2">
        <f t="shared" si="93"/>
        <v>0</v>
      </c>
      <c r="M892" s="19">
        <f t="shared" si="94"/>
        <v>1239651.6450363956</v>
      </c>
      <c r="N892" s="2">
        <f t="shared" si="95"/>
        <v>124570700</v>
      </c>
      <c r="O892" s="19">
        <f t="shared" si="96"/>
        <v>1187801.8555796156</v>
      </c>
      <c r="P892" s="19">
        <f t="shared" si="97"/>
        <v>124622549.78945678</v>
      </c>
    </row>
    <row r="893" spans="3:16" x14ac:dyDescent="0.3">
      <c r="C893" s="2">
        <v>884</v>
      </c>
      <c r="D893" s="2">
        <v>1.6664399999999999</v>
      </c>
      <c r="E893" s="2">
        <v>1.2206699999999999</v>
      </c>
      <c r="F893" s="2">
        <v>8.3917999999999996E-3</v>
      </c>
      <c r="G893" s="2">
        <f t="shared" si="98"/>
        <v>0</v>
      </c>
      <c r="H893" s="2">
        <f t="shared" si="98"/>
        <v>0</v>
      </c>
      <c r="I893" s="2">
        <f t="shared" si="99"/>
        <v>0</v>
      </c>
      <c r="J893" s="2">
        <f t="shared" si="99"/>
        <v>0</v>
      </c>
      <c r="K893" s="2">
        <f t="shared" si="93"/>
        <v>1.08200000000001E-4</v>
      </c>
      <c r="L893" s="2">
        <f t="shared" si="93"/>
        <v>0</v>
      </c>
      <c r="M893" s="19">
        <f t="shared" si="94"/>
        <v>332205.43761820305</v>
      </c>
      <c r="N893" s="2">
        <f t="shared" si="95"/>
        <v>127929500</v>
      </c>
      <c r="O893" s="19">
        <f t="shared" si="96"/>
        <v>1187801.8555796156</v>
      </c>
      <c r="P893" s="19">
        <f t="shared" si="97"/>
        <v>127073903.58203858</v>
      </c>
    </row>
    <row r="894" spans="3:16" x14ac:dyDescent="0.3">
      <c r="C894" s="2">
        <v>885</v>
      </c>
      <c r="D894" s="2">
        <v>1.4834000000000001</v>
      </c>
      <c r="E894" s="2">
        <v>1.1439600000000001</v>
      </c>
      <c r="F894" s="2">
        <v>8.2768000000000008E-3</v>
      </c>
      <c r="G894" s="2">
        <f t="shared" si="98"/>
        <v>0.16659999999999986</v>
      </c>
      <c r="H894" s="2">
        <f t="shared" si="98"/>
        <v>6.6599999999999993E-2</v>
      </c>
      <c r="I894" s="2">
        <f t="shared" si="99"/>
        <v>6.0399999999998233E-3</v>
      </c>
      <c r="J894" s="2">
        <f t="shared" si="99"/>
        <v>0</v>
      </c>
      <c r="K894" s="2">
        <f t="shared" si="93"/>
        <v>2.2319999999999979E-4</v>
      </c>
      <c r="L894" s="2">
        <f t="shared" si="93"/>
        <v>0</v>
      </c>
      <c r="M894" s="19">
        <f t="shared" si="94"/>
        <v>8372305.6132231941</v>
      </c>
      <c r="N894" s="2">
        <f t="shared" si="95"/>
        <v>119973200</v>
      </c>
      <c r="O894" s="19">
        <f t="shared" si="96"/>
        <v>1187801.8555796156</v>
      </c>
      <c r="P894" s="19">
        <f t="shared" si="97"/>
        <v>127157703.75764358</v>
      </c>
    </row>
    <row r="895" spans="3:16" x14ac:dyDescent="0.3">
      <c r="C895" s="2">
        <v>886</v>
      </c>
      <c r="D895" s="2">
        <v>1.68283</v>
      </c>
      <c r="E895" s="2">
        <v>1.2493799999999999</v>
      </c>
      <c r="F895" s="2">
        <v>8.3881000000000008E-3</v>
      </c>
      <c r="G895" s="2">
        <f t="shared" si="98"/>
        <v>0</v>
      </c>
      <c r="H895" s="2">
        <f t="shared" si="98"/>
        <v>0</v>
      </c>
      <c r="I895" s="2">
        <f t="shared" si="99"/>
        <v>0</v>
      </c>
      <c r="J895" s="2">
        <f t="shared" si="99"/>
        <v>0</v>
      </c>
      <c r="K895" s="2">
        <f t="shared" si="93"/>
        <v>1.1189999999999985E-4</v>
      </c>
      <c r="L895" s="2">
        <f t="shared" si="93"/>
        <v>0</v>
      </c>
      <c r="M895" s="19">
        <f t="shared" si="94"/>
        <v>343565.51265689952</v>
      </c>
      <c r="N895" s="2">
        <f t="shared" si="95"/>
        <v>129678000</v>
      </c>
      <c r="O895" s="19">
        <f t="shared" si="96"/>
        <v>1187801.8555796156</v>
      </c>
      <c r="P895" s="19">
        <f t="shared" si="97"/>
        <v>128833763.65707728</v>
      </c>
    </row>
    <row r="896" spans="3:16" x14ac:dyDescent="0.3">
      <c r="C896" s="2">
        <v>887</v>
      </c>
      <c r="D896" s="2">
        <v>1.94665</v>
      </c>
      <c r="E896" s="2">
        <v>1.37218</v>
      </c>
      <c r="F896" s="2">
        <v>1.0128E-2</v>
      </c>
      <c r="G896" s="2">
        <f t="shared" si="98"/>
        <v>0</v>
      </c>
      <c r="H896" s="2">
        <f t="shared" si="98"/>
        <v>0</v>
      </c>
      <c r="I896" s="2">
        <f t="shared" si="99"/>
        <v>0</v>
      </c>
      <c r="J896" s="2">
        <f t="shared" si="99"/>
        <v>0</v>
      </c>
      <c r="K896" s="2">
        <f t="shared" si="93"/>
        <v>0</v>
      </c>
      <c r="L896" s="2">
        <f t="shared" si="93"/>
        <v>0</v>
      </c>
      <c r="M896" s="19">
        <f t="shared" si="94"/>
        <v>0</v>
      </c>
      <c r="N896" s="2">
        <f t="shared" si="95"/>
        <v>148054000</v>
      </c>
      <c r="O896" s="19">
        <f t="shared" si="96"/>
        <v>1187801.8555796156</v>
      </c>
      <c r="P896" s="19">
        <f t="shared" si="97"/>
        <v>146866198.14442039</v>
      </c>
    </row>
    <row r="897" spans="3:16" x14ac:dyDescent="0.3">
      <c r="C897" s="2">
        <v>888</v>
      </c>
      <c r="D897" s="2">
        <v>1.76244</v>
      </c>
      <c r="E897" s="2">
        <v>1.4209799999999999</v>
      </c>
      <c r="F897" s="2">
        <v>8.9537999999999996E-3</v>
      </c>
      <c r="G897" s="2">
        <f t="shared" si="98"/>
        <v>0</v>
      </c>
      <c r="H897" s="2">
        <f t="shared" si="98"/>
        <v>0</v>
      </c>
      <c r="I897" s="2">
        <f t="shared" si="99"/>
        <v>0</v>
      </c>
      <c r="J897" s="2">
        <f t="shared" si="99"/>
        <v>0</v>
      </c>
      <c r="K897" s="2">
        <f t="shared" si="93"/>
        <v>0</v>
      </c>
      <c r="L897" s="2">
        <f t="shared" si="93"/>
        <v>0</v>
      </c>
      <c r="M897" s="19">
        <f t="shared" si="94"/>
        <v>0</v>
      </c>
      <c r="N897" s="2">
        <f t="shared" si="95"/>
        <v>142113000</v>
      </c>
      <c r="O897" s="19">
        <f t="shared" si="96"/>
        <v>1187801.8555796156</v>
      </c>
      <c r="P897" s="19">
        <f t="shared" si="97"/>
        <v>140925198.14442039</v>
      </c>
    </row>
    <row r="898" spans="3:16" x14ac:dyDescent="0.3">
      <c r="C898" s="2">
        <v>889</v>
      </c>
      <c r="D898" s="2">
        <v>1.5617300000000001</v>
      </c>
      <c r="E898" s="2">
        <v>1.2191700000000001</v>
      </c>
      <c r="F898" s="2">
        <v>9.8875999999999999E-3</v>
      </c>
      <c r="G898" s="2">
        <f t="shared" si="98"/>
        <v>8.8269999999999849E-2</v>
      </c>
      <c r="H898" s="2">
        <f t="shared" si="98"/>
        <v>0</v>
      </c>
      <c r="I898" s="2">
        <f t="shared" si="99"/>
        <v>0</v>
      </c>
      <c r="J898" s="2">
        <f t="shared" si="99"/>
        <v>0</v>
      </c>
      <c r="K898" s="2">
        <f t="shared" si="93"/>
        <v>0</v>
      </c>
      <c r="L898" s="2">
        <f t="shared" si="93"/>
        <v>0</v>
      </c>
      <c r="M898" s="19">
        <f t="shared" si="94"/>
        <v>3294078.6615099944</v>
      </c>
      <c r="N898" s="2">
        <f t="shared" si="95"/>
        <v>131743500</v>
      </c>
      <c r="O898" s="19">
        <f t="shared" si="96"/>
        <v>1187801.8555796156</v>
      </c>
      <c r="P898" s="19">
        <f t="shared" si="97"/>
        <v>133849776.80593038</v>
      </c>
    </row>
    <row r="899" spans="3:16" x14ac:dyDescent="0.3">
      <c r="C899" s="2">
        <v>890</v>
      </c>
      <c r="D899" s="2">
        <v>1.7375</v>
      </c>
      <c r="E899" s="2">
        <v>1.3283100000000001</v>
      </c>
      <c r="F899" s="2">
        <v>9.6857999999999996E-3</v>
      </c>
      <c r="G899" s="2">
        <f t="shared" si="98"/>
        <v>0</v>
      </c>
      <c r="H899" s="2">
        <f t="shared" si="98"/>
        <v>0</v>
      </c>
      <c r="I899" s="2">
        <f t="shared" si="99"/>
        <v>0</v>
      </c>
      <c r="J899" s="2">
        <f t="shared" si="99"/>
        <v>0</v>
      </c>
      <c r="K899" s="2">
        <f t="shared" si="93"/>
        <v>0</v>
      </c>
      <c r="L899" s="2">
        <f t="shared" si="93"/>
        <v>0</v>
      </c>
      <c r="M899" s="19">
        <f t="shared" si="94"/>
        <v>0</v>
      </c>
      <c r="N899" s="2">
        <f t="shared" si="95"/>
        <v>139908700</v>
      </c>
      <c r="O899" s="19">
        <f t="shared" si="96"/>
        <v>1187801.8555796156</v>
      </c>
      <c r="P899" s="19">
        <f t="shared" si="97"/>
        <v>138720898.14442039</v>
      </c>
    </row>
    <row r="900" spans="3:16" x14ac:dyDescent="0.3">
      <c r="C900" s="2">
        <v>891</v>
      </c>
      <c r="D900" s="2">
        <v>1.83422</v>
      </c>
      <c r="E900" s="2">
        <v>1.21865</v>
      </c>
      <c r="F900" s="2">
        <v>8.9948000000000007E-3</v>
      </c>
      <c r="G900" s="2">
        <f t="shared" si="98"/>
        <v>0</v>
      </c>
      <c r="H900" s="2">
        <f t="shared" si="98"/>
        <v>0</v>
      </c>
      <c r="I900" s="2">
        <f t="shared" si="99"/>
        <v>0</v>
      </c>
      <c r="J900" s="2">
        <f t="shared" si="99"/>
        <v>0</v>
      </c>
      <c r="K900" s="2">
        <f t="shared" si="93"/>
        <v>0</v>
      </c>
      <c r="L900" s="2">
        <f t="shared" si="93"/>
        <v>0</v>
      </c>
      <c r="M900" s="19">
        <f t="shared" si="94"/>
        <v>0</v>
      </c>
      <c r="N900" s="2">
        <f t="shared" si="95"/>
        <v>133596100</v>
      </c>
      <c r="O900" s="19">
        <f t="shared" si="96"/>
        <v>1187801.8555796156</v>
      </c>
      <c r="P900" s="19">
        <f t="shared" si="97"/>
        <v>132408298.14442039</v>
      </c>
    </row>
    <row r="901" spans="3:16" x14ac:dyDescent="0.3">
      <c r="C901" s="2">
        <v>892</v>
      </c>
      <c r="D901" s="2">
        <v>1.46627</v>
      </c>
      <c r="E901" s="2">
        <v>1.1435200000000001</v>
      </c>
      <c r="F901" s="2">
        <v>7.3328999999999998E-3</v>
      </c>
      <c r="G901" s="2">
        <f t="shared" si="98"/>
        <v>0.18372999999999995</v>
      </c>
      <c r="H901" s="2">
        <f t="shared" si="98"/>
        <v>8.3730000000000082E-2</v>
      </c>
      <c r="I901" s="2">
        <f t="shared" si="99"/>
        <v>6.4799999999998192E-3</v>
      </c>
      <c r="J901" s="2">
        <f t="shared" si="99"/>
        <v>0</v>
      </c>
      <c r="K901" s="2">
        <f t="shared" si="93"/>
        <v>1.1671000000000008E-3</v>
      </c>
      <c r="L901" s="2">
        <f t="shared" si="93"/>
        <v>6.6710000000000033E-4</v>
      </c>
      <c r="M901" s="19">
        <f t="shared" si="94"/>
        <v>12325320.704268701</v>
      </c>
      <c r="N901" s="2">
        <f t="shared" si="95"/>
        <v>115833000</v>
      </c>
      <c r="O901" s="19">
        <f t="shared" si="96"/>
        <v>1187801.8555796156</v>
      </c>
      <c r="P901" s="19">
        <f t="shared" si="97"/>
        <v>126970518.84868908</v>
      </c>
    </row>
    <row r="902" spans="3:16" x14ac:dyDescent="0.3">
      <c r="C902" s="2">
        <v>893</v>
      </c>
      <c r="D902" s="2">
        <v>1.9124000000000001</v>
      </c>
      <c r="E902" s="2">
        <v>1.3753500000000001</v>
      </c>
      <c r="F902" s="2">
        <v>1.0205000000000001E-2</v>
      </c>
      <c r="G902" s="2">
        <f t="shared" si="98"/>
        <v>0</v>
      </c>
      <c r="H902" s="2">
        <f t="shared" si="98"/>
        <v>0</v>
      </c>
      <c r="I902" s="2">
        <f t="shared" si="99"/>
        <v>0</v>
      </c>
      <c r="J902" s="2">
        <f t="shared" si="99"/>
        <v>0</v>
      </c>
      <c r="K902" s="2">
        <f t="shared" si="93"/>
        <v>0</v>
      </c>
      <c r="L902" s="2">
        <f t="shared" si="93"/>
        <v>0</v>
      </c>
      <c r="M902" s="19">
        <f t="shared" si="94"/>
        <v>0</v>
      </c>
      <c r="N902" s="2">
        <f t="shared" si="95"/>
        <v>147835500</v>
      </c>
      <c r="O902" s="19">
        <f t="shared" si="96"/>
        <v>1187801.8555796156</v>
      </c>
      <c r="P902" s="19">
        <f t="shared" si="97"/>
        <v>146647698.14442039</v>
      </c>
    </row>
    <row r="903" spans="3:16" x14ac:dyDescent="0.3">
      <c r="C903" s="2">
        <v>894</v>
      </c>
      <c r="D903" s="2">
        <v>1.65937</v>
      </c>
      <c r="E903" s="2">
        <v>1.23383</v>
      </c>
      <c r="F903" s="2">
        <v>9.2381000000000008E-3</v>
      </c>
      <c r="G903" s="2">
        <f t="shared" si="98"/>
        <v>0</v>
      </c>
      <c r="H903" s="2">
        <f t="shared" si="98"/>
        <v>0</v>
      </c>
      <c r="I903" s="2">
        <f t="shared" si="99"/>
        <v>0</v>
      </c>
      <c r="J903" s="2">
        <f t="shared" si="99"/>
        <v>0</v>
      </c>
      <c r="K903" s="2">
        <f t="shared" si="93"/>
        <v>0</v>
      </c>
      <c r="L903" s="2">
        <f t="shared" si="93"/>
        <v>0</v>
      </c>
      <c r="M903" s="19">
        <f t="shared" si="94"/>
        <v>0</v>
      </c>
      <c r="N903" s="2">
        <f t="shared" si="95"/>
        <v>131831300</v>
      </c>
      <c r="O903" s="19">
        <f t="shared" si="96"/>
        <v>1187801.8555796156</v>
      </c>
      <c r="P903" s="19">
        <f t="shared" si="97"/>
        <v>130643498.14442039</v>
      </c>
    </row>
    <row r="904" spans="3:16" x14ac:dyDescent="0.3">
      <c r="C904" s="2">
        <v>895</v>
      </c>
      <c r="D904" s="2">
        <v>1.56288</v>
      </c>
      <c r="E904" s="2">
        <v>1.15707</v>
      </c>
      <c r="F904" s="2">
        <v>8.6108000000000001E-3</v>
      </c>
      <c r="G904" s="2">
        <f t="shared" si="98"/>
        <v>8.7119999999999864E-2</v>
      </c>
      <c r="H904" s="2">
        <f t="shared" si="98"/>
        <v>0</v>
      </c>
      <c r="I904" s="2">
        <f t="shared" si="99"/>
        <v>0</v>
      </c>
      <c r="J904" s="2">
        <f t="shared" si="99"/>
        <v>0</v>
      </c>
      <c r="K904" s="2">
        <f t="shared" si="93"/>
        <v>0</v>
      </c>
      <c r="L904" s="2">
        <f t="shared" si="93"/>
        <v>0</v>
      </c>
      <c r="M904" s="19">
        <f t="shared" si="94"/>
        <v>3251162.716559995</v>
      </c>
      <c r="N904" s="2">
        <f t="shared" si="95"/>
        <v>123554300</v>
      </c>
      <c r="O904" s="19">
        <f t="shared" si="96"/>
        <v>1187801.8555796156</v>
      </c>
      <c r="P904" s="19">
        <f t="shared" si="97"/>
        <v>125617660.86098038</v>
      </c>
    </row>
    <row r="905" spans="3:16" x14ac:dyDescent="0.3">
      <c r="C905" s="2">
        <v>896</v>
      </c>
      <c r="D905" s="2">
        <v>1.90398</v>
      </c>
      <c r="E905" s="2">
        <v>1.38269</v>
      </c>
      <c r="F905" s="2">
        <v>7.7952000000000004E-3</v>
      </c>
      <c r="G905" s="2">
        <f t="shared" si="98"/>
        <v>0</v>
      </c>
      <c r="H905" s="2">
        <f t="shared" si="98"/>
        <v>0</v>
      </c>
      <c r="I905" s="2">
        <f t="shared" si="99"/>
        <v>0</v>
      </c>
      <c r="J905" s="2">
        <f t="shared" si="99"/>
        <v>0</v>
      </c>
      <c r="K905" s="2">
        <f t="shared" si="93"/>
        <v>7.0480000000000022E-4</v>
      </c>
      <c r="L905" s="2">
        <f t="shared" si="93"/>
        <v>2.0479999999999977E-4</v>
      </c>
      <c r="M905" s="19">
        <f t="shared" si="94"/>
        <v>2175503.3881656006</v>
      </c>
      <c r="N905" s="2">
        <f t="shared" si="95"/>
        <v>138394900</v>
      </c>
      <c r="O905" s="19">
        <f t="shared" si="96"/>
        <v>1187801.8555796156</v>
      </c>
      <c r="P905" s="19">
        <f t="shared" si="97"/>
        <v>139382601.53258598</v>
      </c>
    </row>
    <row r="906" spans="3:16" x14ac:dyDescent="0.3">
      <c r="C906" s="2">
        <v>897</v>
      </c>
      <c r="D906" s="2">
        <v>1.41412</v>
      </c>
      <c r="E906" s="2">
        <v>1.05006</v>
      </c>
      <c r="F906" s="2">
        <v>7.3001000000000003E-3</v>
      </c>
      <c r="G906" s="2">
        <f t="shared" si="98"/>
        <v>0.23587999999999987</v>
      </c>
      <c r="H906" s="2">
        <f t="shared" si="98"/>
        <v>0.13588</v>
      </c>
      <c r="I906" s="2">
        <f t="shared" si="99"/>
        <v>9.9939999999999918E-2</v>
      </c>
      <c r="J906" s="2">
        <f t="shared" si="99"/>
        <v>4.9940000000000095E-2</v>
      </c>
      <c r="K906" s="2">
        <f t="shared" si="93"/>
        <v>1.1999000000000003E-3</v>
      </c>
      <c r="L906" s="2">
        <f t="shared" si="93"/>
        <v>6.9989999999999983E-4</v>
      </c>
      <c r="M906" s="19">
        <f t="shared" si="94"/>
        <v>15524940.724680297</v>
      </c>
      <c r="N906" s="2">
        <f t="shared" si="95"/>
        <v>109985800</v>
      </c>
      <c r="O906" s="19">
        <f t="shared" si="96"/>
        <v>1187801.8555796156</v>
      </c>
      <c r="P906" s="19">
        <f t="shared" si="97"/>
        <v>124322938.86910069</v>
      </c>
    </row>
    <row r="907" spans="3:16" x14ac:dyDescent="0.3">
      <c r="C907" s="2">
        <v>898</v>
      </c>
      <c r="D907" s="2">
        <v>1.8192299999999999</v>
      </c>
      <c r="E907" s="2">
        <v>1.3910899999999999</v>
      </c>
      <c r="F907" s="2">
        <v>9.1786000000000003E-3</v>
      </c>
      <c r="G907" s="2">
        <f t="shared" ref="G907:H938" si="100">IF($D907&lt;G$9,G$9-$D907,0)</f>
        <v>0</v>
      </c>
      <c r="H907" s="2">
        <f t="shared" si="100"/>
        <v>0</v>
      </c>
      <c r="I907" s="2">
        <f t="shared" ref="I907:J938" si="101">IF($E907&lt;I$9,I$9-$E907,0)</f>
        <v>0</v>
      </c>
      <c r="J907" s="2">
        <f t="shared" si="101"/>
        <v>0</v>
      </c>
      <c r="K907" s="2">
        <f t="shared" ref="K907:L970" si="102">IF($F907&lt;K$9,K$9-$F907,0)</f>
        <v>0</v>
      </c>
      <c r="L907" s="2">
        <f t="shared" si="102"/>
        <v>0</v>
      </c>
      <c r="M907" s="19">
        <f t="shared" ref="M907:M970" si="103">SUMPRODUCT($G$5:$L$5,G907:L907)</f>
        <v>0</v>
      </c>
      <c r="N907" s="2">
        <f t="shared" ref="N907:N970" si="104">SUMPRODUCT(D907:F907,$D$6:$F$6)</f>
        <v>142653500</v>
      </c>
      <c r="O907" s="19">
        <f t="shared" ref="O907:O970" si="105">$I$3</f>
        <v>1187801.8555796156</v>
      </c>
      <c r="P907" s="19">
        <f t="shared" ref="P907:P970" si="106">N907+M907-O907</f>
        <v>141465698.14442039</v>
      </c>
    </row>
    <row r="908" spans="3:16" x14ac:dyDescent="0.3">
      <c r="C908" s="2">
        <v>899</v>
      </c>
      <c r="D908" s="2">
        <v>1.7922</v>
      </c>
      <c r="E908" s="2">
        <v>1.3158700000000001</v>
      </c>
      <c r="F908" s="2">
        <v>8.6175999999999996E-3</v>
      </c>
      <c r="G908" s="2">
        <f t="shared" si="100"/>
        <v>0</v>
      </c>
      <c r="H908" s="2">
        <f t="shared" si="100"/>
        <v>0</v>
      </c>
      <c r="I908" s="2">
        <f t="shared" si="101"/>
        <v>0</v>
      </c>
      <c r="J908" s="2">
        <f t="shared" si="101"/>
        <v>0</v>
      </c>
      <c r="K908" s="2">
        <f t="shared" si="102"/>
        <v>0</v>
      </c>
      <c r="L908" s="2">
        <f t="shared" si="102"/>
        <v>0</v>
      </c>
      <c r="M908" s="19">
        <f t="shared" si="103"/>
        <v>0</v>
      </c>
      <c r="N908" s="2">
        <f t="shared" si="104"/>
        <v>136107900</v>
      </c>
      <c r="O908" s="19">
        <f t="shared" si="105"/>
        <v>1187801.8555796156</v>
      </c>
      <c r="P908" s="19">
        <f t="shared" si="106"/>
        <v>134920098.14442039</v>
      </c>
    </row>
    <row r="909" spans="3:16" x14ac:dyDescent="0.3">
      <c r="C909" s="2">
        <v>900</v>
      </c>
      <c r="D909" s="2">
        <v>1.74509</v>
      </c>
      <c r="E909" s="2">
        <v>1.1652100000000001</v>
      </c>
      <c r="F909" s="2">
        <v>8.7556000000000005E-3</v>
      </c>
      <c r="G909" s="2">
        <f t="shared" si="100"/>
        <v>0</v>
      </c>
      <c r="H909" s="2">
        <f t="shared" si="100"/>
        <v>0</v>
      </c>
      <c r="I909" s="2">
        <f t="shared" si="101"/>
        <v>0</v>
      </c>
      <c r="J909" s="2">
        <f t="shared" si="101"/>
        <v>0</v>
      </c>
      <c r="K909" s="2">
        <f t="shared" si="102"/>
        <v>0</v>
      </c>
      <c r="L909" s="2">
        <f t="shared" si="102"/>
        <v>0</v>
      </c>
      <c r="M909" s="19">
        <f t="shared" si="103"/>
        <v>0</v>
      </c>
      <c r="N909" s="2">
        <f t="shared" si="104"/>
        <v>128184700</v>
      </c>
      <c r="O909" s="19">
        <f t="shared" si="105"/>
        <v>1187801.8555796156</v>
      </c>
      <c r="P909" s="19">
        <f t="shared" si="106"/>
        <v>126996898.14442039</v>
      </c>
    </row>
    <row r="910" spans="3:16" x14ac:dyDescent="0.3">
      <c r="C910" s="2">
        <v>901</v>
      </c>
      <c r="D910" s="2">
        <v>1.6970000000000001</v>
      </c>
      <c r="E910" s="2">
        <v>1.31684</v>
      </c>
      <c r="F910" s="2">
        <v>8.5375E-3</v>
      </c>
      <c r="G910" s="2">
        <f t="shared" si="100"/>
        <v>0</v>
      </c>
      <c r="H910" s="2">
        <f t="shared" si="100"/>
        <v>0</v>
      </c>
      <c r="I910" s="2">
        <f t="shared" si="101"/>
        <v>0</v>
      </c>
      <c r="J910" s="2">
        <f t="shared" si="101"/>
        <v>0</v>
      </c>
      <c r="K910" s="2">
        <f t="shared" si="102"/>
        <v>0</v>
      </c>
      <c r="L910" s="2">
        <f t="shared" si="102"/>
        <v>0</v>
      </c>
      <c r="M910" s="19">
        <f t="shared" si="103"/>
        <v>0</v>
      </c>
      <c r="N910" s="2">
        <f t="shared" si="104"/>
        <v>133932000</v>
      </c>
      <c r="O910" s="19">
        <f t="shared" si="105"/>
        <v>1187801.8555796156</v>
      </c>
      <c r="P910" s="19">
        <f t="shared" si="106"/>
        <v>132744198.14442039</v>
      </c>
    </row>
    <row r="911" spans="3:16" x14ac:dyDescent="0.3">
      <c r="C911" s="2">
        <v>902</v>
      </c>
      <c r="D911" s="2">
        <v>1.42005</v>
      </c>
      <c r="E911" s="2">
        <v>1.1107800000000001</v>
      </c>
      <c r="F911" s="2">
        <v>7.7907000000000002E-3</v>
      </c>
      <c r="G911" s="2">
        <f t="shared" si="100"/>
        <v>0.22994999999999988</v>
      </c>
      <c r="H911" s="2">
        <f t="shared" si="100"/>
        <v>0.12995000000000001</v>
      </c>
      <c r="I911" s="2">
        <f t="shared" si="101"/>
        <v>3.9219999999999811E-2</v>
      </c>
      <c r="J911" s="2">
        <f t="shared" si="101"/>
        <v>0</v>
      </c>
      <c r="K911" s="2">
        <f t="shared" si="102"/>
        <v>7.0930000000000038E-4</v>
      </c>
      <c r="L911" s="2">
        <f t="shared" si="102"/>
        <v>2.0929999999999994E-4</v>
      </c>
      <c r="M911" s="19">
        <f t="shared" si="103"/>
        <v>13638779.690322096</v>
      </c>
      <c r="N911" s="2">
        <f t="shared" si="104"/>
        <v>115102800</v>
      </c>
      <c r="O911" s="19">
        <f t="shared" si="105"/>
        <v>1187801.8555796156</v>
      </c>
      <c r="P911" s="19">
        <f t="shared" si="106"/>
        <v>127553777.83474249</v>
      </c>
    </row>
    <row r="912" spans="3:16" x14ac:dyDescent="0.3">
      <c r="C912" s="2">
        <v>903</v>
      </c>
      <c r="D912" s="2">
        <v>1.5592200000000001</v>
      </c>
      <c r="E912" s="2">
        <v>1.10961</v>
      </c>
      <c r="F912" s="2">
        <v>8.8888999999999999E-3</v>
      </c>
      <c r="G912" s="2">
        <f t="shared" si="100"/>
        <v>9.0779999999999861E-2</v>
      </c>
      <c r="H912" s="2">
        <f t="shared" si="100"/>
        <v>0</v>
      </c>
      <c r="I912" s="2">
        <f t="shared" si="101"/>
        <v>4.0389999999999926E-2</v>
      </c>
      <c r="J912" s="2">
        <f t="shared" si="101"/>
        <v>0</v>
      </c>
      <c r="K912" s="2">
        <f t="shared" si="102"/>
        <v>0</v>
      </c>
      <c r="L912" s="2">
        <f t="shared" si="102"/>
        <v>0</v>
      </c>
      <c r="M912" s="19">
        <f t="shared" si="103"/>
        <v>3387751.0516299945</v>
      </c>
      <c r="N912" s="2">
        <f t="shared" si="104"/>
        <v>122220500</v>
      </c>
      <c r="O912" s="19">
        <f t="shared" si="105"/>
        <v>1187801.8555796156</v>
      </c>
      <c r="P912" s="19">
        <f t="shared" si="106"/>
        <v>124420449.19605038</v>
      </c>
    </row>
    <row r="913" spans="3:16" x14ac:dyDescent="0.3">
      <c r="C913" s="2">
        <v>904</v>
      </c>
      <c r="D913" s="2">
        <v>1.6537900000000001</v>
      </c>
      <c r="E913" s="2">
        <v>1.3460399999999999</v>
      </c>
      <c r="F913" s="2">
        <v>9.9257000000000008E-3</v>
      </c>
      <c r="G913" s="2">
        <f t="shared" si="100"/>
        <v>0</v>
      </c>
      <c r="H913" s="2">
        <f t="shared" si="100"/>
        <v>0</v>
      </c>
      <c r="I913" s="2">
        <f t="shared" si="101"/>
        <v>0</v>
      </c>
      <c r="J913" s="2">
        <f t="shared" si="101"/>
        <v>0</v>
      </c>
      <c r="K913" s="2">
        <f t="shared" si="102"/>
        <v>0</v>
      </c>
      <c r="L913" s="2">
        <f t="shared" si="102"/>
        <v>0</v>
      </c>
      <c r="M913" s="19">
        <f t="shared" si="103"/>
        <v>0</v>
      </c>
      <c r="N913" s="2">
        <f t="shared" si="104"/>
        <v>140080600</v>
      </c>
      <c r="O913" s="19">
        <f t="shared" si="105"/>
        <v>1187801.8555796156</v>
      </c>
      <c r="P913" s="19">
        <f t="shared" si="106"/>
        <v>138892798.14442039</v>
      </c>
    </row>
    <row r="914" spans="3:16" x14ac:dyDescent="0.3">
      <c r="C914" s="2">
        <v>905</v>
      </c>
      <c r="D914" s="2">
        <v>1.6714800000000001</v>
      </c>
      <c r="E914" s="2">
        <v>1.1476900000000001</v>
      </c>
      <c r="F914" s="2">
        <v>9.7873999999999999E-3</v>
      </c>
      <c r="G914" s="2">
        <f t="shared" si="100"/>
        <v>0</v>
      </c>
      <c r="H914" s="2">
        <f t="shared" si="100"/>
        <v>0</v>
      </c>
      <c r="I914" s="2">
        <f t="shared" si="101"/>
        <v>2.3099999999998122E-3</v>
      </c>
      <c r="J914" s="2">
        <f t="shared" si="101"/>
        <v>0</v>
      </c>
      <c r="K914" s="2">
        <f t="shared" si="102"/>
        <v>0</v>
      </c>
      <c r="L914" s="2">
        <f t="shared" si="102"/>
        <v>0</v>
      </c>
      <c r="M914" s="19">
        <f t="shared" si="103"/>
        <v>0.21020999999998291</v>
      </c>
      <c r="N914" s="2">
        <f t="shared" si="104"/>
        <v>129963700</v>
      </c>
      <c r="O914" s="19">
        <f t="shared" si="105"/>
        <v>1187801.8555796156</v>
      </c>
      <c r="P914" s="19">
        <f t="shared" si="106"/>
        <v>128775898.35463038</v>
      </c>
    </row>
    <row r="915" spans="3:16" x14ac:dyDescent="0.3">
      <c r="C915" s="2">
        <v>906</v>
      </c>
      <c r="D915" s="2">
        <v>1.56105</v>
      </c>
      <c r="E915" s="2">
        <v>1.1943299999999999</v>
      </c>
      <c r="F915" s="2">
        <v>8.1294999999999996E-3</v>
      </c>
      <c r="G915" s="2">
        <f t="shared" si="100"/>
        <v>8.8949999999999863E-2</v>
      </c>
      <c r="H915" s="2">
        <f t="shared" si="100"/>
        <v>0</v>
      </c>
      <c r="I915" s="2">
        <f t="shared" si="101"/>
        <v>0</v>
      </c>
      <c r="J915" s="2">
        <f t="shared" si="101"/>
        <v>0</v>
      </c>
      <c r="K915" s="2">
        <f t="shared" si="102"/>
        <v>3.7050000000000104E-4</v>
      </c>
      <c r="L915" s="2">
        <f t="shared" si="102"/>
        <v>0</v>
      </c>
      <c r="M915" s="19">
        <f t="shared" si="103"/>
        <v>4456997.6954954984</v>
      </c>
      <c r="N915" s="2">
        <f t="shared" si="104"/>
        <v>123455500</v>
      </c>
      <c r="O915" s="19">
        <f t="shared" si="105"/>
        <v>1187801.8555796156</v>
      </c>
      <c r="P915" s="19">
        <f t="shared" si="106"/>
        <v>126724695.83991589</v>
      </c>
    </row>
    <row r="916" spans="3:16" x14ac:dyDescent="0.3">
      <c r="C916" s="2">
        <v>907</v>
      </c>
      <c r="D916" s="2">
        <v>1.52912</v>
      </c>
      <c r="E916" s="2">
        <v>1.21597</v>
      </c>
      <c r="F916" s="2">
        <v>9.4131000000000006E-3</v>
      </c>
      <c r="G916" s="2">
        <f t="shared" si="100"/>
        <v>0.12087999999999988</v>
      </c>
      <c r="H916" s="2">
        <f t="shared" si="100"/>
        <v>2.088000000000001E-2</v>
      </c>
      <c r="I916" s="2">
        <f t="shared" si="101"/>
        <v>0</v>
      </c>
      <c r="J916" s="2">
        <f t="shared" si="101"/>
        <v>0</v>
      </c>
      <c r="K916" s="2">
        <f t="shared" si="102"/>
        <v>0</v>
      </c>
      <c r="L916" s="2">
        <f t="shared" si="102"/>
        <v>0</v>
      </c>
      <c r="M916" s="19">
        <f t="shared" si="103"/>
        <v>4971828.3536799951</v>
      </c>
      <c r="N916" s="2">
        <f t="shared" si="104"/>
        <v>129033300</v>
      </c>
      <c r="O916" s="19">
        <f t="shared" si="105"/>
        <v>1187801.8555796156</v>
      </c>
      <c r="P916" s="19">
        <f t="shared" si="106"/>
        <v>132817326.49810039</v>
      </c>
    </row>
    <row r="917" spans="3:16" x14ac:dyDescent="0.3">
      <c r="C917" s="2">
        <v>908</v>
      </c>
      <c r="D917" s="2">
        <v>1.67222</v>
      </c>
      <c r="E917" s="2">
        <v>1.3498399999999999</v>
      </c>
      <c r="F917" s="2">
        <v>9.9135000000000004E-3</v>
      </c>
      <c r="G917" s="2">
        <f t="shared" si="100"/>
        <v>0</v>
      </c>
      <c r="H917" s="2">
        <f t="shared" si="100"/>
        <v>0</v>
      </c>
      <c r="I917" s="2">
        <f t="shared" si="101"/>
        <v>0</v>
      </c>
      <c r="J917" s="2">
        <f t="shared" si="101"/>
        <v>0</v>
      </c>
      <c r="K917" s="2">
        <f t="shared" si="102"/>
        <v>0</v>
      </c>
      <c r="L917" s="2">
        <f t="shared" si="102"/>
        <v>0</v>
      </c>
      <c r="M917" s="19">
        <f t="shared" si="103"/>
        <v>0</v>
      </c>
      <c r="N917" s="2">
        <f t="shared" si="104"/>
        <v>140590400</v>
      </c>
      <c r="O917" s="19">
        <f t="shared" si="105"/>
        <v>1187801.8555796156</v>
      </c>
      <c r="P917" s="19">
        <f t="shared" si="106"/>
        <v>139402598.14442039</v>
      </c>
    </row>
    <row r="918" spans="3:16" x14ac:dyDescent="0.3">
      <c r="C918" s="2">
        <v>909</v>
      </c>
      <c r="D918" s="2">
        <v>1.7213700000000001</v>
      </c>
      <c r="E918" s="2">
        <v>1.4060299999999999</v>
      </c>
      <c r="F918" s="2">
        <v>9.4891999999999997E-3</v>
      </c>
      <c r="G918" s="2">
        <f t="shared" si="100"/>
        <v>0</v>
      </c>
      <c r="H918" s="2">
        <f t="shared" si="100"/>
        <v>0</v>
      </c>
      <c r="I918" s="2">
        <f t="shared" si="101"/>
        <v>0</v>
      </c>
      <c r="J918" s="2">
        <f t="shared" si="101"/>
        <v>0</v>
      </c>
      <c r="K918" s="2">
        <f t="shared" si="102"/>
        <v>0</v>
      </c>
      <c r="L918" s="2">
        <f t="shared" si="102"/>
        <v>0</v>
      </c>
      <c r="M918" s="19">
        <f t="shared" si="103"/>
        <v>0</v>
      </c>
      <c r="N918" s="2">
        <f t="shared" si="104"/>
        <v>142685700</v>
      </c>
      <c r="O918" s="19">
        <f t="shared" si="105"/>
        <v>1187801.8555796156</v>
      </c>
      <c r="P918" s="19">
        <f t="shared" si="106"/>
        <v>141497898.14442039</v>
      </c>
    </row>
    <row r="919" spans="3:16" x14ac:dyDescent="0.3">
      <c r="C919" s="2">
        <v>910</v>
      </c>
      <c r="D919" s="2">
        <v>2.1390199999999999</v>
      </c>
      <c r="E919" s="2">
        <v>1.51318</v>
      </c>
      <c r="F919" s="2">
        <v>1.0732E-2</v>
      </c>
      <c r="G919" s="2">
        <f t="shared" si="100"/>
        <v>0</v>
      </c>
      <c r="H919" s="2">
        <f t="shared" si="100"/>
        <v>0</v>
      </c>
      <c r="I919" s="2">
        <f t="shared" si="101"/>
        <v>0</v>
      </c>
      <c r="J919" s="2">
        <f t="shared" si="101"/>
        <v>0</v>
      </c>
      <c r="K919" s="2">
        <f t="shared" si="102"/>
        <v>0</v>
      </c>
      <c r="L919" s="2">
        <f t="shared" si="102"/>
        <v>0</v>
      </c>
      <c r="M919" s="19">
        <f t="shared" si="103"/>
        <v>0</v>
      </c>
      <c r="N919" s="2">
        <f t="shared" si="104"/>
        <v>161367400</v>
      </c>
      <c r="O919" s="19">
        <f t="shared" si="105"/>
        <v>1187801.8555796156</v>
      </c>
      <c r="P919" s="19">
        <f t="shared" si="106"/>
        <v>160179598.14442039</v>
      </c>
    </row>
    <row r="920" spans="3:16" x14ac:dyDescent="0.3">
      <c r="C920" s="2">
        <v>911</v>
      </c>
      <c r="D920" s="2">
        <v>1.7590300000000001</v>
      </c>
      <c r="E920" s="2">
        <v>1.3346499999999999</v>
      </c>
      <c r="F920" s="2">
        <v>8.9636000000000004E-3</v>
      </c>
      <c r="G920" s="2">
        <f t="shared" si="100"/>
        <v>0</v>
      </c>
      <c r="H920" s="2">
        <f t="shared" si="100"/>
        <v>0</v>
      </c>
      <c r="I920" s="2">
        <f t="shared" si="101"/>
        <v>0</v>
      </c>
      <c r="J920" s="2">
        <f t="shared" si="101"/>
        <v>0</v>
      </c>
      <c r="K920" s="2">
        <f t="shared" si="102"/>
        <v>0</v>
      </c>
      <c r="L920" s="2">
        <f t="shared" si="102"/>
        <v>0</v>
      </c>
      <c r="M920" s="19">
        <f t="shared" si="103"/>
        <v>0</v>
      </c>
      <c r="N920" s="2">
        <f t="shared" si="104"/>
        <v>137767500</v>
      </c>
      <c r="O920" s="19">
        <f t="shared" si="105"/>
        <v>1187801.8555796156</v>
      </c>
      <c r="P920" s="19">
        <f t="shared" si="106"/>
        <v>136579698.14442039</v>
      </c>
    </row>
    <row r="921" spans="3:16" x14ac:dyDescent="0.3">
      <c r="C921" s="2">
        <v>912</v>
      </c>
      <c r="D921" s="2">
        <v>1.6194599999999999</v>
      </c>
      <c r="E921" s="2">
        <v>1.23661</v>
      </c>
      <c r="F921" s="2">
        <v>9.0456000000000009E-3</v>
      </c>
      <c r="G921" s="2">
        <f t="shared" si="100"/>
        <v>3.0540000000000012E-2</v>
      </c>
      <c r="H921" s="2">
        <f t="shared" si="100"/>
        <v>0</v>
      </c>
      <c r="I921" s="2">
        <f t="shared" si="101"/>
        <v>0</v>
      </c>
      <c r="J921" s="2">
        <f t="shared" si="101"/>
        <v>0</v>
      </c>
      <c r="K921" s="2">
        <f t="shared" si="102"/>
        <v>0</v>
      </c>
      <c r="L921" s="2">
        <f t="shared" si="102"/>
        <v>0</v>
      </c>
      <c r="M921" s="19">
        <f t="shared" si="103"/>
        <v>1139698.2250200005</v>
      </c>
      <c r="N921" s="2">
        <f t="shared" si="104"/>
        <v>130402100</v>
      </c>
      <c r="O921" s="19">
        <f t="shared" si="105"/>
        <v>1187801.8555796156</v>
      </c>
      <c r="P921" s="19">
        <f t="shared" si="106"/>
        <v>130353996.36944039</v>
      </c>
    </row>
    <row r="922" spans="3:16" x14ac:dyDescent="0.3">
      <c r="C922" s="2">
        <v>913</v>
      </c>
      <c r="D922" s="2">
        <v>1.4344699999999999</v>
      </c>
      <c r="E922" s="2">
        <v>1.1321699999999999</v>
      </c>
      <c r="F922" s="2">
        <v>8.1530999999999999E-3</v>
      </c>
      <c r="G922" s="2">
        <f t="shared" si="100"/>
        <v>0.21553</v>
      </c>
      <c r="H922" s="2">
        <f t="shared" si="100"/>
        <v>0.11553000000000013</v>
      </c>
      <c r="I922" s="2">
        <f t="shared" si="101"/>
        <v>1.7830000000000013E-2</v>
      </c>
      <c r="J922" s="2">
        <f t="shared" si="101"/>
        <v>0</v>
      </c>
      <c r="K922" s="2">
        <f t="shared" si="102"/>
        <v>3.4690000000000068E-4</v>
      </c>
      <c r="L922" s="2">
        <f t="shared" si="102"/>
        <v>0</v>
      </c>
      <c r="M922" s="19">
        <f t="shared" si="103"/>
        <v>11657922.754501905</v>
      </c>
      <c r="N922" s="2">
        <f t="shared" si="104"/>
        <v>117910300</v>
      </c>
      <c r="O922" s="19">
        <f t="shared" si="105"/>
        <v>1187801.8555796156</v>
      </c>
      <c r="P922" s="19">
        <f t="shared" si="106"/>
        <v>128380420.89892229</v>
      </c>
    </row>
    <row r="923" spans="3:16" x14ac:dyDescent="0.3">
      <c r="C923" s="2">
        <v>914</v>
      </c>
      <c r="D923" s="2">
        <v>1.67944</v>
      </c>
      <c r="E923" s="2">
        <v>1.2465900000000001</v>
      </c>
      <c r="F923" s="2">
        <v>8.1708000000000006E-3</v>
      </c>
      <c r="G923" s="2">
        <f t="shared" si="100"/>
        <v>0</v>
      </c>
      <c r="H923" s="2">
        <f t="shared" si="100"/>
        <v>0</v>
      </c>
      <c r="I923" s="2">
        <f t="shared" si="101"/>
        <v>0</v>
      </c>
      <c r="J923" s="2">
        <f t="shared" si="101"/>
        <v>0</v>
      </c>
      <c r="K923" s="2">
        <f t="shared" si="102"/>
        <v>3.2919999999999998E-4</v>
      </c>
      <c r="L923" s="2">
        <f t="shared" si="102"/>
        <v>0</v>
      </c>
      <c r="M923" s="19">
        <f t="shared" si="103"/>
        <v>1010739.6493891999</v>
      </c>
      <c r="N923" s="2">
        <f t="shared" si="104"/>
        <v>128601500</v>
      </c>
      <c r="O923" s="19">
        <f t="shared" si="105"/>
        <v>1187801.8555796156</v>
      </c>
      <c r="P923" s="19">
        <f t="shared" si="106"/>
        <v>128424437.79380959</v>
      </c>
    </row>
    <row r="924" spans="3:16" x14ac:dyDescent="0.3">
      <c r="C924" s="2">
        <v>915</v>
      </c>
      <c r="D924" s="2">
        <v>1.66459</v>
      </c>
      <c r="E924" s="2">
        <v>1.41245</v>
      </c>
      <c r="F924" s="2">
        <v>8.8672999999999998E-3</v>
      </c>
      <c r="G924" s="2">
        <f t="shared" si="100"/>
        <v>0</v>
      </c>
      <c r="H924" s="2">
        <f t="shared" si="100"/>
        <v>0</v>
      </c>
      <c r="I924" s="2">
        <f t="shared" si="101"/>
        <v>0</v>
      </c>
      <c r="J924" s="2">
        <f t="shared" si="101"/>
        <v>0</v>
      </c>
      <c r="K924" s="2">
        <f t="shared" si="102"/>
        <v>0</v>
      </c>
      <c r="L924" s="2">
        <f t="shared" si="102"/>
        <v>0</v>
      </c>
      <c r="M924" s="19">
        <f t="shared" si="103"/>
        <v>0</v>
      </c>
      <c r="N924" s="2">
        <f t="shared" si="104"/>
        <v>139383500</v>
      </c>
      <c r="O924" s="19">
        <f t="shared" si="105"/>
        <v>1187801.8555796156</v>
      </c>
      <c r="P924" s="19">
        <f t="shared" si="106"/>
        <v>138195698.14442039</v>
      </c>
    </row>
    <row r="925" spans="3:16" x14ac:dyDescent="0.3">
      <c r="C925" s="2">
        <v>916</v>
      </c>
      <c r="D925" s="2">
        <v>1.9629000000000001</v>
      </c>
      <c r="E925" s="2">
        <v>1.39188</v>
      </c>
      <c r="F925" s="2">
        <v>9.9118999999999995E-3</v>
      </c>
      <c r="G925" s="2">
        <f t="shared" si="100"/>
        <v>0</v>
      </c>
      <c r="H925" s="2">
        <f t="shared" si="100"/>
        <v>0</v>
      </c>
      <c r="I925" s="2">
        <f t="shared" si="101"/>
        <v>0</v>
      </c>
      <c r="J925" s="2">
        <f t="shared" si="101"/>
        <v>0</v>
      </c>
      <c r="K925" s="2">
        <f t="shared" si="102"/>
        <v>0</v>
      </c>
      <c r="L925" s="2">
        <f t="shared" si="102"/>
        <v>0</v>
      </c>
      <c r="M925" s="19">
        <f t="shared" si="103"/>
        <v>0</v>
      </c>
      <c r="N925" s="2">
        <f t="shared" si="104"/>
        <v>148499600</v>
      </c>
      <c r="O925" s="19">
        <f t="shared" si="105"/>
        <v>1187801.8555796156</v>
      </c>
      <c r="P925" s="19">
        <f t="shared" si="106"/>
        <v>147311798.14442039</v>
      </c>
    </row>
    <row r="926" spans="3:16" x14ac:dyDescent="0.3">
      <c r="C926" s="2">
        <v>917</v>
      </c>
      <c r="D926" s="2">
        <v>1.72113</v>
      </c>
      <c r="E926" s="2">
        <v>1.1947000000000001</v>
      </c>
      <c r="F926" s="2">
        <v>9.2809999999999993E-3</v>
      </c>
      <c r="G926" s="2">
        <f t="shared" si="100"/>
        <v>0</v>
      </c>
      <c r="H926" s="2">
        <f t="shared" si="100"/>
        <v>0</v>
      </c>
      <c r="I926" s="2">
        <f t="shared" si="101"/>
        <v>0</v>
      </c>
      <c r="J926" s="2">
        <f t="shared" si="101"/>
        <v>0</v>
      </c>
      <c r="K926" s="2">
        <f t="shared" si="102"/>
        <v>0</v>
      </c>
      <c r="L926" s="2">
        <f t="shared" si="102"/>
        <v>0</v>
      </c>
      <c r="M926" s="19">
        <f t="shared" si="103"/>
        <v>0</v>
      </c>
      <c r="N926" s="2">
        <f t="shared" si="104"/>
        <v>131281600</v>
      </c>
      <c r="O926" s="19">
        <f t="shared" si="105"/>
        <v>1187801.8555796156</v>
      </c>
      <c r="P926" s="19">
        <f t="shared" si="106"/>
        <v>130093798.14442039</v>
      </c>
    </row>
    <row r="927" spans="3:16" x14ac:dyDescent="0.3">
      <c r="C927" s="2">
        <v>918</v>
      </c>
      <c r="D927" s="2">
        <v>2.0097900000000002</v>
      </c>
      <c r="E927" s="2">
        <v>1.6857599999999999</v>
      </c>
      <c r="F927" s="2">
        <v>1.0531E-2</v>
      </c>
      <c r="G927" s="2">
        <f t="shared" si="100"/>
        <v>0</v>
      </c>
      <c r="H927" s="2">
        <f t="shared" si="100"/>
        <v>0</v>
      </c>
      <c r="I927" s="2">
        <f t="shared" si="101"/>
        <v>0</v>
      </c>
      <c r="J927" s="2">
        <f t="shared" si="101"/>
        <v>0</v>
      </c>
      <c r="K927" s="2">
        <f t="shared" si="102"/>
        <v>0</v>
      </c>
      <c r="L927" s="2">
        <f t="shared" si="102"/>
        <v>0</v>
      </c>
      <c r="M927" s="19">
        <f t="shared" si="103"/>
        <v>0</v>
      </c>
      <c r="N927" s="2">
        <f t="shared" si="104"/>
        <v>166607800</v>
      </c>
      <c r="O927" s="19">
        <f t="shared" si="105"/>
        <v>1187801.8555796156</v>
      </c>
      <c r="P927" s="19">
        <f t="shared" si="106"/>
        <v>165419998.14442039</v>
      </c>
    </row>
    <row r="928" spans="3:16" x14ac:dyDescent="0.3">
      <c r="C928" s="2">
        <v>919</v>
      </c>
      <c r="D928" s="2">
        <v>1.6724399999999999</v>
      </c>
      <c r="E928" s="2">
        <v>1.30203</v>
      </c>
      <c r="F928" s="2">
        <v>9.5259000000000003E-3</v>
      </c>
      <c r="G928" s="2">
        <f t="shared" si="100"/>
        <v>0</v>
      </c>
      <c r="H928" s="2">
        <f t="shared" si="100"/>
        <v>0</v>
      </c>
      <c r="I928" s="2">
        <f t="shared" si="101"/>
        <v>0</v>
      </c>
      <c r="J928" s="2">
        <f t="shared" si="101"/>
        <v>0</v>
      </c>
      <c r="K928" s="2">
        <f t="shared" si="102"/>
        <v>0</v>
      </c>
      <c r="L928" s="2">
        <f t="shared" si="102"/>
        <v>0</v>
      </c>
      <c r="M928" s="19">
        <f t="shared" si="103"/>
        <v>0</v>
      </c>
      <c r="N928" s="2">
        <f t="shared" si="104"/>
        <v>136653900</v>
      </c>
      <c r="O928" s="19">
        <f t="shared" si="105"/>
        <v>1187801.8555796156</v>
      </c>
      <c r="P928" s="19">
        <f t="shared" si="106"/>
        <v>135466098.14442039</v>
      </c>
    </row>
    <row r="929" spans="3:16" x14ac:dyDescent="0.3">
      <c r="C929" s="2">
        <v>920</v>
      </c>
      <c r="D929" s="2">
        <v>1.76295</v>
      </c>
      <c r="E929" s="2">
        <v>1.2656799999999999</v>
      </c>
      <c r="F929" s="2">
        <v>9.3033999999999999E-3</v>
      </c>
      <c r="G929" s="2">
        <f t="shared" si="100"/>
        <v>0</v>
      </c>
      <c r="H929" s="2">
        <f t="shared" si="100"/>
        <v>0</v>
      </c>
      <c r="I929" s="2">
        <f t="shared" si="101"/>
        <v>0</v>
      </c>
      <c r="J929" s="2">
        <f t="shared" si="101"/>
        <v>0</v>
      </c>
      <c r="K929" s="2">
        <f t="shared" si="102"/>
        <v>0</v>
      </c>
      <c r="L929" s="2">
        <f t="shared" si="102"/>
        <v>0</v>
      </c>
      <c r="M929" s="19">
        <f t="shared" si="103"/>
        <v>0</v>
      </c>
      <c r="N929" s="2">
        <f t="shared" si="104"/>
        <v>135756600</v>
      </c>
      <c r="O929" s="19">
        <f t="shared" si="105"/>
        <v>1187801.8555796156</v>
      </c>
      <c r="P929" s="19">
        <f t="shared" si="106"/>
        <v>134568798.14442039</v>
      </c>
    </row>
    <row r="930" spans="3:16" x14ac:dyDescent="0.3">
      <c r="C930" s="2">
        <v>921</v>
      </c>
      <c r="D930" s="2">
        <v>1.8467899999999999</v>
      </c>
      <c r="E930" s="2">
        <v>1.37355</v>
      </c>
      <c r="F930" s="2">
        <v>9.0288E-3</v>
      </c>
      <c r="G930" s="2">
        <f t="shared" si="100"/>
        <v>0</v>
      </c>
      <c r="H930" s="2">
        <f t="shared" si="100"/>
        <v>0</v>
      </c>
      <c r="I930" s="2">
        <f t="shared" si="101"/>
        <v>0</v>
      </c>
      <c r="J930" s="2">
        <f t="shared" si="101"/>
        <v>0</v>
      </c>
      <c r="K930" s="2">
        <f t="shared" si="102"/>
        <v>0</v>
      </c>
      <c r="L930" s="2">
        <f t="shared" si="102"/>
        <v>0</v>
      </c>
      <c r="M930" s="19">
        <f t="shared" si="103"/>
        <v>0</v>
      </c>
      <c r="N930" s="2">
        <f t="shared" si="104"/>
        <v>141728500</v>
      </c>
      <c r="O930" s="19">
        <f t="shared" si="105"/>
        <v>1187801.8555796156</v>
      </c>
      <c r="P930" s="19">
        <f t="shared" si="106"/>
        <v>140540698.14442039</v>
      </c>
    </row>
    <row r="931" spans="3:16" x14ac:dyDescent="0.3">
      <c r="C931" s="2">
        <v>922</v>
      </c>
      <c r="D931" s="2">
        <v>1.9824900000000001</v>
      </c>
      <c r="E931" s="2">
        <v>1.4702599999999999</v>
      </c>
      <c r="F931" s="2">
        <v>9.3164000000000007E-3</v>
      </c>
      <c r="G931" s="2">
        <f t="shared" si="100"/>
        <v>0</v>
      </c>
      <c r="H931" s="2">
        <f t="shared" si="100"/>
        <v>0</v>
      </c>
      <c r="I931" s="2">
        <f t="shared" si="101"/>
        <v>0</v>
      </c>
      <c r="J931" s="2">
        <f t="shared" si="101"/>
        <v>0</v>
      </c>
      <c r="K931" s="2">
        <f t="shared" si="102"/>
        <v>0</v>
      </c>
      <c r="L931" s="2">
        <f t="shared" si="102"/>
        <v>0</v>
      </c>
      <c r="M931" s="19">
        <f t="shared" si="103"/>
        <v>0</v>
      </c>
      <c r="N931" s="2">
        <f t="shared" si="104"/>
        <v>150428400</v>
      </c>
      <c r="O931" s="19">
        <f t="shared" si="105"/>
        <v>1187801.8555796156</v>
      </c>
      <c r="P931" s="19">
        <f t="shared" si="106"/>
        <v>149240598.14442039</v>
      </c>
    </row>
    <row r="932" spans="3:16" x14ac:dyDescent="0.3">
      <c r="C932" s="2">
        <v>923</v>
      </c>
      <c r="D932" s="2">
        <v>1.63829</v>
      </c>
      <c r="E932" s="2">
        <v>1.1731499999999999</v>
      </c>
      <c r="F932" s="2">
        <v>8.4124000000000004E-3</v>
      </c>
      <c r="G932" s="2">
        <f t="shared" si="100"/>
        <v>1.1709999999999887E-2</v>
      </c>
      <c r="H932" s="2">
        <f t="shared" si="100"/>
        <v>0</v>
      </c>
      <c r="I932" s="2">
        <f t="shared" si="101"/>
        <v>0</v>
      </c>
      <c r="J932" s="2">
        <f t="shared" si="101"/>
        <v>0</v>
      </c>
      <c r="K932" s="2">
        <f t="shared" si="102"/>
        <v>8.7600000000000178E-5</v>
      </c>
      <c r="L932" s="2">
        <f t="shared" si="102"/>
        <v>0</v>
      </c>
      <c r="M932" s="19">
        <f t="shared" si="103"/>
        <v>705953.72649759636</v>
      </c>
      <c r="N932" s="2">
        <f t="shared" si="104"/>
        <v>125072900</v>
      </c>
      <c r="O932" s="19">
        <f t="shared" si="105"/>
        <v>1187801.8555796156</v>
      </c>
      <c r="P932" s="19">
        <f t="shared" si="106"/>
        <v>124591051.87091798</v>
      </c>
    </row>
    <row r="933" spans="3:16" x14ac:dyDescent="0.3">
      <c r="C933" s="2">
        <v>924</v>
      </c>
      <c r="D933" s="2">
        <v>1.53729</v>
      </c>
      <c r="E933" s="2">
        <v>1.1531199999999999</v>
      </c>
      <c r="F933" s="2">
        <v>9.6805999999999993E-3</v>
      </c>
      <c r="G933" s="2">
        <f t="shared" si="100"/>
        <v>0.11270999999999987</v>
      </c>
      <c r="H933" s="2">
        <f t="shared" si="100"/>
        <v>1.2709999999999999E-2</v>
      </c>
      <c r="I933" s="2">
        <f t="shared" si="101"/>
        <v>0</v>
      </c>
      <c r="J933" s="2">
        <f t="shared" si="101"/>
        <v>0</v>
      </c>
      <c r="K933" s="2">
        <f t="shared" si="102"/>
        <v>0</v>
      </c>
      <c r="L933" s="2">
        <f t="shared" si="102"/>
        <v>0</v>
      </c>
      <c r="M933" s="19">
        <f t="shared" si="103"/>
        <v>4486634.0228099953</v>
      </c>
      <c r="N933" s="2">
        <f t="shared" si="104"/>
        <v>127124200</v>
      </c>
      <c r="O933" s="19">
        <f t="shared" si="105"/>
        <v>1187801.8555796156</v>
      </c>
      <c r="P933" s="19">
        <f t="shared" si="106"/>
        <v>130423032.16723038</v>
      </c>
    </row>
    <row r="934" spans="3:16" x14ac:dyDescent="0.3">
      <c r="C934" s="2">
        <v>925</v>
      </c>
      <c r="D934" s="2">
        <v>1.6150599999999999</v>
      </c>
      <c r="E934" s="2">
        <v>1.22403</v>
      </c>
      <c r="F934" s="2">
        <v>8.0867999999999999E-3</v>
      </c>
      <c r="G934" s="2">
        <f t="shared" si="100"/>
        <v>3.4939999999999971E-2</v>
      </c>
      <c r="H934" s="2">
        <f t="shared" si="100"/>
        <v>0</v>
      </c>
      <c r="I934" s="2">
        <f t="shared" si="101"/>
        <v>0</v>
      </c>
      <c r="J934" s="2">
        <f t="shared" si="101"/>
        <v>0</v>
      </c>
      <c r="K934" s="2">
        <f t="shared" si="102"/>
        <v>4.1320000000000072E-4</v>
      </c>
      <c r="L934" s="2">
        <f t="shared" si="102"/>
        <v>0</v>
      </c>
      <c r="M934" s="19">
        <f t="shared" si="103"/>
        <v>2572542.4178932011</v>
      </c>
      <c r="N934" s="2">
        <f t="shared" si="104"/>
        <v>125849900</v>
      </c>
      <c r="O934" s="19">
        <f t="shared" si="105"/>
        <v>1187801.8555796156</v>
      </c>
      <c r="P934" s="19">
        <f t="shared" si="106"/>
        <v>127234640.56231359</v>
      </c>
    </row>
    <row r="935" spans="3:16" x14ac:dyDescent="0.3">
      <c r="C935" s="2">
        <v>926</v>
      </c>
      <c r="D935" s="2">
        <v>1.62961</v>
      </c>
      <c r="E935" s="2">
        <v>1.133</v>
      </c>
      <c r="F935" s="2">
        <v>8.5474000000000001E-3</v>
      </c>
      <c r="G935" s="2">
        <f t="shared" si="100"/>
        <v>2.0389999999999908E-2</v>
      </c>
      <c r="H935" s="2">
        <f t="shared" si="100"/>
        <v>0</v>
      </c>
      <c r="I935" s="2">
        <f t="shared" si="101"/>
        <v>1.6999999999999904E-2</v>
      </c>
      <c r="J935" s="2">
        <f t="shared" si="101"/>
        <v>0</v>
      </c>
      <c r="K935" s="2">
        <f t="shared" si="102"/>
        <v>0</v>
      </c>
      <c r="L935" s="2">
        <f t="shared" si="102"/>
        <v>0</v>
      </c>
      <c r="M935" s="19">
        <f t="shared" si="103"/>
        <v>760919.91006999661</v>
      </c>
      <c r="N935" s="2">
        <f t="shared" si="104"/>
        <v>123431800</v>
      </c>
      <c r="O935" s="19">
        <f t="shared" si="105"/>
        <v>1187801.8555796156</v>
      </c>
      <c r="P935" s="19">
        <f t="shared" si="106"/>
        <v>123004918.05449039</v>
      </c>
    </row>
    <row r="936" spans="3:16" x14ac:dyDescent="0.3">
      <c r="C936" s="2">
        <v>927</v>
      </c>
      <c r="D936" s="2">
        <v>1.54867</v>
      </c>
      <c r="E936" s="2">
        <v>1.2025300000000001</v>
      </c>
      <c r="F936" s="2">
        <v>7.7197999999999998E-3</v>
      </c>
      <c r="G936" s="2">
        <f t="shared" si="100"/>
        <v>0.10132999999999992</v>
      </c>
      <c r="H936" s="2">
        <f t="shared" si="100"/>
        <v>1.3300000000000534E-3</v>
      </c>
      <c r="I936" s="2">
        <f t="shared" si="101"/>
        <v>0</v>
      </c>
      <c r="J936" s="2">
        <f t="shared" si="101"/>
        <v>0</v>
      </c>
      <c r="K936" s="2">
        <f t="shared" si="102"/>
        <v>7.8020000000000086E-4</v>
      </c>
      <c r="L936" s="2">
        <f t="shared" si="102"/>
        <v>2.8020000000000041E-4</v>
      </c>
      <c r="M936" s="19">
        <f t="shared" si="103"/>
        <v>6222066.6560094012</v>
      </c>
      <c r="N936" s="2">
        <f t="shared" si="104"/>
        <v>121979100</v>
      </c>
      <c r="O936" s="19">
        <f t="shared" si="105"/>
        <v>1187801.8555796156</v>
      </c>
      <c r="P936" s="19">
        <f t="shared" si="106"/>
        <v>127013364.80042979</v>
      </c>
    </row>
    <row r="937" spans="3:16" x14ac:dyDescent="0.3">
      <c r="C937" s="2">
        <v>928</v>
      </c>
      <c r="D937" s="2">
        <v>1.66743</v>
      </c>
      <c r="E937" s="2">
        <v>1.2244900000000001</v>
      </c>
      <c r="F937" s="2">
        <v>8.3505999999999997E-3</v>
      </c>
      <c r="G937" s="2">
        <f t="shared" si="100"/>
        <v>0</v>
      </c>
      <c r="H937" s="2">
        <f t="shared" si="100"/>
        <v>0</v>
      </c>
      <c r="I937" s="2">
        <f t="shared" si="101"/>
        <v>0</v>
      </c>
      <c r="J937" s="2">
        <f t="shared" si="101"/>
        <v>0</v>
      </c>
      <c r="K937" s="2">
        <f t="shared" si="102"/>
        <v>1.4940000000000092E-4</v>
      </c>
      <c r="L937" s="2">
        <f t="shared" si="102"/>
        <v>0</v>
      </c>
      <c r="M937" s="19">
        <f t="shared" si="103"/>
        <v>458701.40831940284</v>
      </c>
      <c r="N937" s="2">
        <f t="shared" si="104"/>
        <v>127975500</v>
      </c>
      <c r="O937" s="19">
        <f t="shared" si="105"/>
        <v>1187801.8555796156</v>
      </c>
      <c r="P937" s="19">
        <f t="shared" si="106"/>
        <v>127246399.55273978</v>
      </c>
    </row>
    <row r="938" spans="3:16" x14ac:dyDescent="0.3">
      <c r="C938" s="2">
        <v>929</v>
      </c>
      <c r="D938" s="2">
        <v>1.68068</v>
      </c>
      <c r="E938" s="2">
        <v>1.21499</v>
      </c>
      <c r="F938" s="2">
        <v>9.0227999999999992E-3</v>
      </c>
      <c r="G938" s="2">
        <f t="shared" si="100"/>
        <v>0</v>
      </c>
      <c r="H938" s="2">
        <f t="shared" si="100"/>
        <v>0</v>
      </c>
      <c r="I938" s="2">
        <f t="shared" si="101"/>
        <v>0</v>
      </c>
      <c r="J938" s="2">
        <f t="shared" si="101"/>
        <v>0</v>
      </c>
      <c r="K938" s="2">
        <f t="shared" si="102"/>
        <v>0</v>
      </c>
      <c r="L938" s="2">
        <f t="shared" si="102"/>
        <v>0</v>
      </c>
      <c r="M938" s="19">
        <f t="shared" si="103"/>
        <v>0</v>
      </c>
      <c r="N938" s="2">
        <f t="shared" si="104"/>
        <v>130454300</v>
      </c>
      <c r="O938" s="19">
        <f t="shared" si="105"/>
        <v>1187801.8555796156</v>
      </c>
      <c r="P938" s="19">
        <f t="shared" si="106"/>
        <v>129266498.14442039</v>
      </c>
    </row>
    <row r="939" spans="3:16" x14ac:dyDescent="0.3">
      <c r="C939" s="2">
        <v>930</v>
      </c>
      <c r="D939" s="2">
        <v>1.5923499999999999</v>
      </c>
      <c r="E939" s="2">
        <v>1.24773</v>
      </c>
      <c r="F939" s="2">
        <v>8.7579000000000008E-3</v>
      </c>
      <c r="G939" s="2">
        <f t="shared" ref="G939:H970" si="107">IF($D939&lt;G$9,G$9-$D939,0)</f>
        <v>5.7649999999999979E-2</v>
      </c>
      <c r="H939" s="2">
        <f t="shared" si="107"/>
        <v>0</v>
      </c>
      <c r="I939" s="2">
        <f t="shared" ref="I939:J970" si="108">IF($E939&lt;I$9,I$9-$E939,0)</f>
        <v>0</v>
      </c>
      <c r="J939" s="2">
        <f t="shared" si="108"/>
        <v>0</v>
      </c>
      <c r="K939" s="2">
        <f t="shared" si="102"/>
        <v>0</v>
      </c>
      <c r="L939" s="2">
        <f t="shared" si="102"/>
        <v>0</v>
      </c>
      <c r="M939" s="19">
        <f t="shared" si="103"/>
        <v>2151394.9794499991</v>
      </c>
      <c r="N939" s="2">
        <f t="shared" si="104"/>
        <v>129265100</v>
      </c>
      <c r="O939" s="19">
        <f t="shared" si="105"/>
        <v>1187801.8555796156</v>
      </c>
      <c r="P939" s="19">
        <f t="shared" si="106"/>
        <v>130228693.12387039</v>
      </c>
    </row>
    <row r="940" spans="3:16" x14ac:dyDescent="0.3">
      <c r="C940" s="2">
        <v>931</v>
      </c>
      <c r="D940" s="2">
        <v>1.8397399999999999</v>
      </c>
      <c r="E940" s="2">
        <v>1.23309</v>
      </c>
      <c r="F940" s="2">
        <v>0.01</v>
      </c>
      <c r="G940" s="2">
        <f t="shared" si="107"/>
        <v>0</v>
      </c>
      <c r="H940" s="2">
        <f t="shared" si="107"/>
        <v>0</v>
      </c>
      <c r="I940" s="2">
        <f t="shared" si="108"/>
        <v>0</v>
      </c>
      <c r="J940" s="2">
        <f t="shared" si="108"/>
        <v>0</v>
      </c>
      <c r="K940" s="2">
        <f t="shared" si="102"/>
        <v>0</v>
      </c>
      <c r="L940" s="2">
        <f t="shared" si="102"/>
        <v>0</v>
      </c>
      <c r="M940" s="19">
        <f t="shared" si="103"/>
        <v>0</v>
      </c>
      <c r="N940" s="2">
        <f t="shared" si="104"/>
        <v>138449300</v>
      </c>
      <c r="O940" s="19">
        <f t="shared" si="105"/>
        <v>1187801.8555796156</v>
      </c>
      <c r="P940" s="19">
        <f t="shared" si="106"/>
        <v>137261498.14442039</v>
      </c>
    </row>
    <row r="941" spans="3:16" x14ac:dyDescent="0.3">
      <c r="C941" s="2">
        <v>932</v>
      </c>
      <c r="D941" s="2">
        <v>1.5013700000000001</v>
      </c>
      <c r="E941" s="2">
        <v>1.0929899999999999</v>
      </c>
      <c r="F941" s="2">
        <v>8.7991000000000007E-3</v>
      </c>
      <c r="G941" s="2">
        <f t="shared" si="107"/>
        <v>0.14862999999999982</v>
      </c>
      <c r="H941" s="2">
        <f t="shared" si="107"/>
        <v>4.8629999999999951E-2</v>
      </c>
      <c r="I941" s="2">
        <f t="shared" si="108"/>
        <v>5.7010000000000005E-2</v>
      </c>
      <c r="J941" s="2">
        <f t="shared" si="108"/>
        <v>7.0100000000001828E-3</v>
      </c>
      <c r="K941" s="2">
        <f t="shared" si="102"/>
        <v>0</v>
      </c>
      <c r="L941" s="2">
        <f t="shared" si="102"/>
        <v>0</v>
      </c>
      <c r="M941" s="19">
        <f t="shared" si="103"/>
        <v>6619832.2490199916</v>
      </c>
      <c r="N941" s="2">
        <f t="shared" si="104"/>
        <v>119873300</v>
      </c>
      <c r="O941" s="19">
        <f t="shared" si="105"/>
        <v>1187801.8555796156</v>
      </c>
      <c r="P941" s="19">
        <f t="shared" si="106"/>
        <v>125305330.39344038</v>
      </c>
    </row>
    <row r="942" spans="3:16" x14ac:dyDescent="0.3">
      <c r="C942" s="2">
        <v>933</v>
      </c>
      <c r="D942" s="2">
        <v>1.50532</v>
      </c>
      <c r="E942" s="2">
        <v>1.10856</v>
      </c>
      <c r="F942" s="2">
        <v>8.2736000000000007E-3</v>
      </c>
      <c r="G942" s="2">
        <f t="shared" si="107"/>
        <v>0.14467999999999992</v>
      </c>
      <c r="H942" s="2">
        <f t="shared" si="107"/>
        <v>4.4680000000000053E-2</v>
      </c>
      <c r="I942" s="2">
        <f t="shared" si="108"/>
        <v>4.1439999999999921E-2</v>
      </c>
      <c r="J942" s="2">
        <f t="shared" si="108"/>
        <v>0</v>
      </c>
      <c r="K942" s="2">
        <f t="shared" si="102"/>
        <v>2.2639999999999987E-4</v>
      </c>
      <c r="L942" s="2">
        <f t="shared" si="102"/>
        <v>0</v>
      </c>
      <c r="M942" s="19">
        <f t="shared" si="103"/>
        <v>7080363.907266398</v>
      </c>
      <c r="N942" s="2">
        <f t="shared" si="104"/>
        <v>118628800</v>
      </c>
      <c r="O942" s="19">
        <f t="shared" si="105"/>
        <v>1187801.8555796156</v>
      </c>
      <c r="P942" s="19">
        <f t="shared" si="106"/>
        <v>124521362.05168678</v>
      </c>
    </row>
    <row r="943" spans="3:16" x14ac:dyDescent="0.3">
      <c r="C943" s="2">
        <v>934</v>
      </c>
      <c r="D943" s="2">
        <v>1.6988300000000001</v>
      </c>
      <c r="E943" s="2">
        <v>1.3356600000000001</v>
      </c>
      <c r="F943" s="2">
        <v>8.6751999999999992E-3</v>
      </c>
      <c r="G943" s="2">
        <f t="shared" si="107"/>
        <v>0</v>
      </c>
      <c r="H943" s="2">
        <f t="shared" si="107"/>
        <v>0</v>
      </c>
      <c r="I943" s="2">
        <f t="shared" si="108"/>
        <v>0</v>
      </c>
      <c r="J943" s="2">
        <f t="shared" si="108"/>
        <v>0</v>
      </c>
      <c r="K943" s="2">
        <f t="shared" si="102"/>
        <v>0</v>
      </c>
      <c r="L943" s="2">
        <f t="shared" si="102"/>
        <v>0</v>
      </c>
      <c r="M943" s="19">
        <f t="shared" si="103"/>
        <v>0</v>
      </c>
      <c r="N943" s="2">
        <f t="shared" si="104"/>
        <v>135460400</v>
      </c>
      <c r="O943" s="19">
        <f t="shared" si="105"/>
        <v>1187801.8555796156</v>
      </c>
      <c r="P943" s="19">
        <f t="shared" si="106"/>
        <v>134272598.14442039</v>
      </c>
    </row>
    <row r="944" spans="3:16" x14ac:dyDescent="0.3">
      <c r="C944" s="2">
        <v>935</v>
      </c>
      <c r="D944" s="2">
        <v>1.6565399999999999</v>
      </c>
      <c r="E944" s="2">
        <v>1.1940599999999999</v>
      </c>
      <c r="F944" s="2">
        <v>9.1413999999999992E-3</v>
      </c>
      <c r="G944" s="2">
        <f t="shared" si="107"/>
        <v>0</v>
      </c>
      <c r="H944" s="2">
        <f t="shared" si="107"/>
        <v>0</v>
      </c>
      <c r="I944" s="2">
        <f t="shared" si="108"/>
        <v>0</v>
      </c>
      <c r="J944" s="2">
        <f t="shared" si="108"/>
        <v>0</v>
      </c>
      <c r="K944" s="2">
        <f t="shared" si="102"/>
        <v>0</v>
      </c>
      <c r="L944" s="2">
        <f t="shared" si="102"/>
        <v>0</v>
      </c>
      <c r="M944" s="19">
        <f t="shared" si="103"/>
        <v>0</v>
      </c>
      <c r="N944" s="2">
        <f t="shared" si="104"/>
        <v>129399399.99999999</v>
      </c>
      <c r="O944" s="19">
        <f t="shared" si="105"/>
        <v>1187801.8555796156</v>
      </c>
      <c r="P944" s="19">
        <f t="shared" si="106"/>
        <v>128211598.14442037</v>
      </c>
    </row>
    <row r="945" spans="3:16" x14ac:dyDescent="0.3">
      <c r="C945" s="2">
        <v>936</v>
      </c>
      <c r="D945" s="2">
        <v>1.5007999999999999</v>
      </c>
      <c r="E945" s="2">
        <v>1.1110599999999999</v>
      </c>
      <c r="F945" s="2">
        <v>8.7334999999999999E-3</v>
      </c>
      <c r="G945" s="2">
        <f t="shared" si="107"/>
        <v>0.1492</v>
      </c>
      <c r="H945" s="2">
        <f t="shared" si="107"/>
        <v>4.9200000000000133E-2</v>
      </c>
      <c r="I945" s="2">
        <f t="shared" si="108"/>
        <v>3.8939999999999975E-2</v>
      </c>
      <c r="J945" s="2">
        <f t="shared" si="108"/>
        <v>0</v>
      </c>
      <c r="K945" s="2">
        <f t="shared" si="102"/>
        <v>0</v>
      </c>
      <c r="L945" s="2">
        <f t="shared" si="102"/>
        <v>0</v>
      </c>
      <c r="M945" s="19">
        <f t="shared" si="103"/>
        <v>6653680.5447400026</v>
      </c>
      <c r="N945" s="2">
        <f t="shared" si="104"/>
        <v>120503000</v>
      </c>
      <c r="O945" s="19">
        <f t="shared" si="105"/>
        <v>1187801.8555796156</v>
      </c>
      <c r="P945" s="19">
        <f t="shared" si="106"/>
        <v>125968878.68916039</v>
      </c>
    </row>
    <row r="946" spans="3:16" x14ac:dyDescent="0.3">
      <c r="C946" s="2">
        <v>937</v>
      </c>
      <c r="D946" s="2">
        <v>1.74519</v>
      </c>
      <c r="E946" s="2">
        <v>1.2023900000000001</v>
      </c>
      <c r="F946" s="2">
        <v>8.5334999999999994E-3</v>
      </c>
      <c r="G946" s="2">
        <f t="shared" si="107"/>
        <v>0</v>
      </c>
      <c r="H946" s="2">
        <f t="shared" si="107"/>
        <v>0</v>
      </c>
      <c r="I946" s="2">
        <f t="shared" si="108"/>
        <v>0</v>
      </c>
      <c r="J946" s="2">
        <f t="shared" si="108"/>
        <v>0</v>
      </c>
      <c r="K946" s="2">
        <f t="shared" si="102"/>
        <v>0</v>
      </c>
      <c r="L946" s="2">
        <f t="shared" si="102"/>
        <v>0</v>
      </c>
      <c r="M946" s="19">
        <f t="shared" si="103"/>
        <v>0</v>
      </c>
      <c r="N946" s="2">
        <f t="shared" si="104"/>
        <v>129157300</v>
      </c>
      <c r="O946" s="19">
        <f t="shared" si="105"/>
        <v>1187801.8555796156</v>
      </c>
      <c r="P946" s="19">
        <f t="shared" si="106"/>
        <v>127969498.14442039</v>
      </c>
    </row>
    <row r="947" spans="3:16" x14ac:dyDescent="0.3">
      <c r="C947" s="2">
        <v>938</v>
      </c>
      <c r="D947" s="2">
        <v>1.8806700000000001</v>
      </c>
      <c r="E947" s="2">
        <v>1.37012</v>
      </c>
      <c r="F947" s="2">
        <v>1.0739E-2</v>
      </c>
      <c r="G947" s="2">
        <f t="shared" si="107"/>
        <v>0</v>
      </c>
      <c r="H947" s="2">
        <f t="shared" si="107"/>
        <v>0</v>
      </c>
      <c r="I947" s="2">
        <f t="shared" si="108"/>
        <v>0</v>
      </c>
      <c r="J947" s="2">
        <f t="shared" si="108"/>
        <v>0</v>
      </c>
      <c r="K947" s="2">
        <f t="shared" si="102"/>
        <v>0</v>
      </c>
      <c r="L947" s="2">
        <f t="shared" si="102"/>
        <v>0</v>
      </c>
      <c r="M947" s="19">
        <f t="shared" si="103"/>
        <v>0</v>
      </c>
      <c r="N947" s="2">
        <f t="shared" si="104"/>
        <v>149075400</v>
      </c>
      <c r="O947" s="19">
        <f t="shared" si="105"/>
        <v>1187801.8555796156</v>
      </c>
      <c r="P947" s="19">
        <f t="shared" si="106"/>
        <v>147887598.14442039</v>
      </c>
    </row>
    <row r="948" spans="3:16" x14ac:dyDescent="0.3">
      <c r="C948" s="2">
        <v>939</v>
      </c>
      <c r="D948" s="2">
        <v>1.74515</v>
      </c>
      <c r="E948" s="2">
        <v>1.3761099999999999</v>
      </c>
      <c r="F948" s="2">
        <v>1.0113E-2</v>
      </c>
      <c r="G948" s="2">
        <f t="shared" si="107"/>
        <v>0</v>
      </c>
      <c r="H948" s="2">
        <f t="shared" si="107"/>
        <v>0</v>
      </c>
      <c r="I948" s="2">
        <f t="shared" si="108"/>
        <v>0</v>
      </c>
      <c r="J948" s="2">
        <f t="shared" si="108"/>
        <v>0</v>
      </c>
      <c r="K948" s="2">
        <f t="shared" si="102"/>
        <v>0</v>
      </c>
      <c r="L948" s="2">
        <f t="shared" si="102"/>
        <v>0</v>
      </c>
      <c r="M948" s="19">
        <f t="shared" si="103"/>
        <v>0</v>
      </c>
      <c r="N948" s="2">
        <f t="shared" si="104"/>
        <v>144160500</v>
      </c>
      <c r="O948" s="19">
        <f t="shared" si="105"/>
        <v>1187801.8555796156</v>
      </c>
      <c r="P948" s="19">
        <f t="shared" si="106"/>
        <v>142972698.14442039</v>
      </c>
    </row>
    <row r="949" spans="3:16" x14ac:dyDescent="0.3">
      <c r="C949" s="2">
        <v>940</v>
      </c>
      <c r="D949" s="2">
        <v>1.8791599999999999</v>
      </c>
      <c r="E949" s="2">
        <v>1.3775900000000001</v>
      </c>
      <c r="F949" s="2">
        <v>1.0193000000000001E-2</v>
      </c>
      <c r="G949" s="2">
        <f t="shared" si="107"/>
        <v>0</v>
      </c>
      <c r="H949" s="2">
        <f t="shared" si="107"/>
        <v>0</v>
      </c>
      <c r="I949" s="2">
        <f t="shared" si="108"/>
        <v>0</v>
      </c>
      <c r="J949" s="2">
        <f t="shared" si="108"/>
        <v>0</v>
      </c>
      <c r="K949" s="2">
        <f t="shared" si="102"/>
        <v>0</v>
      </c>
      <c r="L949" s="2">
        <f t="shared" si="102"/>
        <v>0</v>
      </c>
      <c r="M949" s="19">
        <f t="shared" si="103"/>
        <v>0</v>
      </c>
      <c r="N949" s="2">
        <f t="shared" si="104"/>
        <v>147234700</v>
      </c>
      <c r="O949" s="19">
        <f t="shared" si="105"/>
        <v>1187801.8555796156</v>
      </c>
      <c r="P949" s="19">
        <f t="shared" si="106"/>
        <v>146046898.14442039</v>
      </c>
    </row>
    <row r="950" spans="3:16" x14ac:dyDescent="0.3">
      <c r="C950" s="2">
        <v>941</v>
      </c>
      <c r="D950" s="2">
        <v>1.5536000000000001</v>
      </c>
      <c r="E950" s="2">
        <v>1.1816500000000001</v>
      </c>
      <c r="F950" s="2">
        <v>8.6441999999999995E-3</v>
      </c>
      <c r="G950" s="2">
        <f t="shared" si="107"/>
        <v>9.6399999999999819E-2</v>
      </c>
      <c r="H950" s="2">
        <f t="shared" si="107"/>
        <v>0</v>
      </c>
      <c r="I950" s="2">
        <f t="shared" si="108"/>
        <v>0</v>
      </c>
      <c r="J950" s="2">
        <f t="shared" si="108"/>
        <v>0</v>
      </c>
      <c r="K950" s="2">
        <f t="shared" si="102"/>
        <v>0</v>
      </c>
      <c r="L950" s="2">
        <f t="shared" si="102"/>
        <v>0</v>
      </c>
      <c r="M950" s="19">
        <f t="shared" si="103"/>
        <v>3597475.7331999931</v>
      </c>
      <c r="N950" s="2">
        <f t="shared" si="104"/>
        <v>124731300</v>
      </c>
      <c r="O950" s="19">
        <f t="shared" si="105"/>
        <v>1187801.8555796156</v>
      </c>
      <c r="P950" s="19">
        <f t="shared" si="106"/>
        <v>127140973.87762038</v>
      </c>
    </row>
    <row r="951" spans="3:16" x14ac:dyDescent="0.3">
      <c r="C951" s="2">
        <v>942</v>
      </c>
      <c r="D951" s="2">
        <v>1.9477899999999999</v>
      </c>
      <c r="E951" s="2">
        <v>1.42496</v>
      </c>
      <c r="F951" s="2">
        <v>8.9952000000000001E-3</v>
      </c>
      <c r="G951" s="2">
        <f t="shared" si="107"/>
        <v>0</v>
      </c>
      <c r="H951" s="2">
        <f t="shared" si="107"/>
        <v>0</v>
      </c>
      <c r="I951" s="2">
        <f t="shared" si="108"/>
        <v>0</v>
      </c>
      <c r="J951" s="2">
        <f t="shared" si="108"/>
        <v>0</v>
      </c>
      <c r="K951" s="2">
        <f t="shared" si="102"/>
        <v>0</v>
      </c>
      <c r="L951" s="2">
        <f t="shared" si="102"/>
        <v>0</v>
      </c>
      <c r="M951" s="19">
        <f t="shared" si="103"/>
        <v>0</v>
      </c>
      <c r="N951" s="2">
        <f t="shared" si="104"/>
        <v>146184600</v>
      </c>
      <c r="O951" s="19">
        <f t="shared" si="105"/>
        <v>1187801.8555796156</v>
      </c>
      <c r="P951" s="19">
        <f t="shared" si="106"/>
        <v>144996798.14442039</v>
      </c>
    </row>
    <row r="952" spans="3:16" x14ac:dyDescent="0.3">
      <c r="C952" s="2">
        <v>943</v>
      </c>
      <c r="D952" s="2">
        <v>1.75288</v>
      </c>
      <c r="E952" s="2">
        <v>1.1795199999999999</v>
      </c>
      <c r="F952" s="2">
        <v>8.8020000000000008E-3</v>
      </c>
      <c r="G952" s="2">
        <f t="shared" si="107"/>
        <v>0</v>
      </c>
      <c r="H952" s="2">
        <f t="shared" si="107"/>
        <v>0</v>
      </c>
      <c r="I952" s="2">
        <f t="shared" si="108"/>
        <v>0</v>
      </c>
      <c r="J952" s="2">
        <f t="shared" si="108"/>
        <v>0</v>
      </c>
      <c r="K952" s="2">
        <f t="shared" si="102"/>
        <v>0</v>
      </c>
      <c r="L952" s="2">
        <f t="shared" si="102"/>
        <v>0</v>
      </c>
      <c r="M952" s="19">
        <f t="shared" si="103"/>
        <v>0</v>
      </c>
      <c r="N952" s="2">
        <f t="shared" si="104"/>
        <v>129241600</v>
      </c>
      <c r="O952" s="19">
        <f t="shared" si="105"/>
        <v>1187801.8555796156</v>
      </c>
      <c r="P952" s="19">
        <f t="shared" si="106"/>
        <v>128053798.14442039</v>
      </c>
    </row>
    <row r="953" spans="3:16" x14ac:dyDescent="0.3">
      <c r="C953" s="2">
        <v>944</v>
      </c>
      <c r="D953" s="2">
        <v>1.9356500000000001</v>
      </c>
      <c r="E953" s="2">
        <v>1.4609300000000001</v>
      </c>
      <c r="F953" s="2">
        <v>9.0963999999999993E-3</v>
      </c>
      <c r="G953" s="2">
        <f t="shared" si="107"/>
        <v>0</v>
      </c>
      <c r="H953" s="2">
        <f t="shared" si="107"/>
        <v>0</v>
      </c>
      <c r="I953" s="2">
        <f t="shared" si="108"/>
        <v>0</v>
      </c>
      <c r="J953" s="2">
        <f t="shared" si="108"/>
        <v>0</v>
      </c>
      <c r="K953" s="2">
        <f t="shared" si="102"/>
        <v>0</v>
      </c>
      <c r="L953" s="2">
        <f t="shared" si="102"/>
        <v>0</v>
      </c>
      <c r="M953" s="19">
        <f t="shared" si="103"/>
        <v>0</v>
      </c>
      <c r="N953" s="2">
        <f t="shared" si="104"/>
        <v>148145100</v>
      </c>
      <c r="O953" s="19">
        <f t="shared" si="105"/>
        <v>1187801.8555796156</v>
      </c>
      <c r="P953" s="19">
        <f t="shared" si="106"/>
        <v>146957298.14442039</v>
      </c>
    </row>
    <row r="954" spans="3:16" x14ac:dyDescent="0.3">
      <c r="C954" s="2">
        <v>945</v>
      </c>
      <c r="D954" s="2">
        <v>1.7226900000000001</v>
      </c>
      <c r="E954" s="2">
        <v>1.19435</v>
      </c>
      <c r="F954" s="2">
        <v>9.2555999999999992E-3</v>
      </c>
      <c r="G954" s="2">
        <f t="shared" si="107"/>
        <v>0</v>
      </c>
      <c r="H954" s="2">
        <f t="shared" si="107"/>
        <v>0</v>
      </c>
      <c r="I954" s="2">
        <f t="shared" si="108"/>
        <v>0</v>
      </c>
      <c r="J954" s="2">
        <f t="shared" si="108"/>
        <v>0</v>
      </c>
      <c r="K954" s="2">
        <f t="shared" si="102"/>
        <v>0</v>
      </c>
      <c r="L954" s="2">
        <f t="shared" si="102"/>
        <v>0</v>
      </c>
      <c r="M954" s="19">
        <f t="shared" si="103"/>
        <v>0</v>
      </c>
      <c r="N954" s="2">
        <f t="shared" si="104"/>
        <v>131193700</v>
      </c>
      <c r="O954" s="19">
        <f t="shared" si="105"/>
        <v>1187801.8555796156</v>
      </c>
      <c r="P954" s="19">
        <f t="shared" si="106"/>
        <v>130005898.14442039</v>
      </c>
    </row>
    <row r="955" spans="3:16" x14ac:dyDescent="0.3">
      <c r="C955" s="2">
        <v>946</v>
      </c>
      <c r="D955" s="2">
        <v>1.5914200000000001</v>
      </c>
      <c r="E955" s="2">
        <v>1.18706</v>
      </c>
      <c r="F955" s="2">
        <v>8.6823000000000004E-3</v>
      </c>
      <c r="G955" s="2">
        <f t="shared" si="107"/>
        <v>5.8579999999999854E-2</v>
      </c>
      <c r="H955" s="2">
        <f t="shared" si="107"/>
        <v>0</v>
      </c>
      <c r="I955" s="2">
        <f t="shared" si="108"/>
        <v>0</v>
      </c>
      <c r="J955" s="2">
        <f t="shared" si="108"/>
        <v>0</v>
      </c>
      <c r="K955" s="2">
        <f t="shared" si="102"/>
        <v>0</v>
      </c>
      <c r="L955" s="2">
        <f t="shared" si="102"/>
        <v>0</v>
      </c>
      <c r="M955" s="19">
        <f t="shared" si="103"/>
        <v>2186100.9175399947</v>
      </c>
      <c r="N955" s="2">
        <f t="shared" si="104"/>
        <v>125910600</v>
      </c>
      <c r="O955" s="19">
        <f t="shared" si="105"/>
        <v>1187801.8555796156</v>
      </c>
      <c r="P955" s="19">
        <f t="shared" si="106"/>
        <v>126908899.06196038</v>
      </c>
    </row>
    <row r="956" spans="3:16" x14ac:dyDescent="0.3">
      <c r="C956" s="2">
        <v>947</v>
      </c>
      <c r="D956" s="2">
        <v>1.57701</v>
      </c>
      <c r="E956" s="2">
        <v>1.27457</v>
      </c>
      <c r="F956" s="2">
        <v>7.4479999999999998E-3</v>
      </c>
      <c r="G956" s="2">
        <f t="shared" si="107"/>
        <v>7.2989999999999888E-2</v>
      </c>
      <c r="H956" s="2">
        <f t="shared" si="107"/>
        <v>0</v>
      </c>
      <c r="I956" s="2">
        <f t="shared" si="108"/>
        <v>0</v>
      </c>
      <c r="J956" s="2">
        <f t="shared" si="108"/>
        <v>0</v>
      </c>
      <c r="K956" s="2">
        <f t="shared" si="102"/>
        <v>1.0520000000000009E-3</v>
      </c>
      <c r="L956" s="2">
        <f t="shared" si="102"/>
        <v>5.5200000000000041E-4</v>
      </c>
      <c r="M956" s="19">
        <f t="shared" si="103"/>
        <v>5984966.8679139987</v>
      </c>
      <c r="N956" s="2">
        <f t="shared" si="104"/>
        <v>125060700</v>
      </c>
      <c r="O956" s="19">
        <f t="shared" si="105"/>
        <v>1187801.8555796156</v>
      </c>
      <c r="P956" s="19">
        <f t="shared" si="106"/>
        <v>129857865.01233438</v>
      </c>
    </row>
    <row r="957" spans="3:16" x14ac:dyDescent="0.3">
      <c r="C957" s="2">
        <v>948</v>
      </c>
      <c r="D957" s="2">
        <v>1.5987800000000001</v>
      </c>
      <c r="E957" s="2">
        <v>1.1024099999999999</v>
      </c>
      <c r="F957" s="2">
        <v>8.3037000000000007E-3</v>
      </c>
      <c r="G957" s="2">
        <f t="shared" si="107"/>
        <v>5.1219999999999821E-2</v>
      </c>
      <c r="H957" s="2">
        <f t="shared" si="107"/>
        <v>0</v>
      </c>
      <c r="I957" s="2">
        <f t="shared" si="108"/>
        <v>4.7590000000000021E-2</v>
      </c>
      <c r="J957" s="2">
        <f t="shared" si="108"/>
        <v>0</v>
      </c>
      <c r="K957" s="2">
        <f t="shared" si="102"/>
        <v>1.9629999999999995E-4</v>
      </c>
      <c r="L957" s="2">
        <f t="shared" si="102"/>
        <v>0</v>
      </c>
      <c r="M957" s="19">
        <f t="shared" si="103"/>
        <v>2514141.2357112933</v>
      </c>
      <c r="N957" s="2">
        <f t="shared" si="104"/>
        <v>120310900</v>
      </c>
      <c r="O957" s="19">
        <f t="shared" si="105"/>
        <v>1187801.8555796156</v>
      </c>
      <c r="P957" s="19">
        <f t="shared" si="106"/>
        <v>121637239.38013168</v>
      </c>
    </row>
    <row r="958" spans="3:16" x14ac:dyDescent="0.3">
      <c r="C958" s="2">
        <v>949</v>
      </c>
      <c r="D958" s="2">
        <v>1.7049700000000001</v>
      </c>
      <c r="E958" s="2">
        <v>1.34802</v>
      </c>
      <c r="F958" s="2">
        <v>8.4582000000000008E-3</v>
      </c>
      <c r="G958" s="2">
        <f t="shared" si="107"/>
        <v>0</v>
      </c>
      <c r="H958" s="2">
        <f t="shared" si="107"/>
        <v>0</v>
      </c>
      <c r="I958" s="2">
        <f t="shared" si="108"/>
        <v>0</v>
      </c>
      <c r="J958" s="2">
        <f t="shared" si="108"/>
        <v>0</v>
      </c>
      <c r="K958" s="2">
        <f t="shared" si="102"/>
        <v>4.1799999999999823E-5</v>
      </c>
      <c r="L958" s="2">
        <f t="shared" si="102"/>
        <v>0</v>
      </c>
      <c r="M958" s="19">
        <f t="shared" si="103"/>
        <v>128338.14503179946</v>
      </c>
      <c r="N958" s="2">
        <f t="shared" si="104"/>
        <v>135333200</v>
      </c>
      <c r="O958" s="19">
        <f t="shared" si="105"/>
        <v>1187801.8555796156</v>
      </c>
      <c r="P958" s="19">
        <f t="shared" si="106"/>
        <v>134273736.2894522</v>
      </c>
    </row>
    <row r="959" spans="3:16" x14ac:dyDescent="0.3">
      <c r="C959" s="2">
        <v>950</v>
      </c>
      <c r="D959" s="2">
        <v>1.61443</v>
      </c>
      <c r="E959" s="2">
        <v>1.1781200000000001</v>
      </c>
      <c r="F959" s="2">
        <v>9.0045000000000004E-3</v>
      </c>
      <c r="G959" s="2">
        <f t="shared" si="107"/>
        <v>3.5569999999999879E-2</v>
      </c>
      <c r="H959" s="2">
        <f t="shared" si="107"/>
        <v>0</v>
      </c>
      <c r="I959" s="2">
        <f t="shared" si="108"/>
        <v>0</v>
      </c>
      <c r="J959" s="2">
        <f t="shared" si="108"/>
        <v>0</v>
      </c>
      <c r="K959" s="2">
        <f t="shared" si="102"/>
        <v>0</v>
      </c>
      <c r="L959" s="2">
        <f t="shared" si="102"/>
        <v>0</v>
      </c>
      <c r="M959" s="19">
        <f t="shared" si="103"/>
        <v>1327408.8364099956</v>
      </c>
      <c r="N959" s="2">
        <f t="shared" si="104"/>
        <v>127212600</v>
      </c>
      <c r="O959" s="19">
        <f t="shared" si="105"/>
        <v>1187801.8555796156</v>
      </c>
      <c r="P959" s="19">
        <f t="shared" si="106"/>
        <v>127352206.98083039</v>
      </c>
    </row>
    <row r="960" spans="3:16" x14ac:dyDescent="0.3">
      <c r="C960" s="2">
        <v>951</v>
      </c>
      <c r="D960" s="2">
        <v>1.64757</v>
      </c>
      <c r="E960" s="2">
        <v>1.21007</v>
      </c>
      <c r="F960" s="2">
        <v>9.6193000000000008E-3</v>
      </c>
      <c r="G960" s="2">
        <f t="shared" si="107"/>
        <v>2.4299999999999322E-3</v>
      </c>
      <c r="H960" s="2">
        <f t="shared" si="107"/>
        <v>0</v>
      </c>
      <c r="I960" s="2">
        <f t="shared" si="108"/>
        <v>0</v>
      </c>
      <c r="J960" s="2">
        <f t="shared" si="108"/>
        <v>0</v>
      </c>
      <c r="K960" s="2">
        <f t="shared" si="102"/>
        <v>0</v>
      </c>
      <c r="L960" s="2">
        <f t="shared" si="102"/>
        <v>0</v>
      </c>
      <c r="M960" s="19">
        <f t="shared" si="103"/>
        <v>90683.257589997476</v>
      </c>
      <c r="N960" s="2">
        <f t="shared" si="104"/>
        <v>131932100</v>
      </c>
      <c r="O960" s="19">
        <f t="shared" si="105"/>
        <v>1187801.8555796156</v>
      </c>
      <c r="P960" s="19">
        <f t="shared" si="106"/>
        <v>130834981.40201038</v>
      </c>
    </row>
    <row r="961" spans="3:16" x14ac:dyDescent="0.3">
      <c r="C961" s="2">
        <v>952</v>
      </c>
      <c r="D961" s="2">
        <v>1.8708100000000001</v>
      </c>
      <c r="E961" s="2">
        <v>1.41333</v>
      </c>
      <c r="F961" s="2">
        <v>9.2583000000000006E-3</v>
      </c>
      <c r="G961" s="2">
        <f t="shared" si="107"/>
        <v>0</v>
      </c>
      <c r="H961" s="2">
        <f t="shared" si="107"/>
        <v>0</v>
      </c>
      <c r="I961" s="2">
        <f t="shared" si="108"/>
        <v>0</v>
      </c>
      <c r="J961" s="2">
        <f t="shared" si="108"/>
        <v>0</v>
      </c>
      <c r="K961" s="2">
        <f t="shared" si="102"/>
        <v>0</v>
      </c>
      <c r="L961" s="2">
        <f t="shared" si="102"/>
        <v>0</v>
      </c>
      <c r="M961" s="19">
        <f t="shared" si="103"/>
        <v>0</v>
      </c>
      <c r="N961" s="2">
        <f t="shared" si="104"/>
        <v>145115900</v>
      </c>
      <c r="O961" s="19">
        <f t="shared" si="105"/>
        <v>1187801.8555796156</v>
      </c>
      <c r="P961" s="19">
        <f t="shared" si="106"/>
        <v>143928098.14442039</v>
      </c>
    </row>
    <row r="962" spans="3:16" x14ac:dyDescent="0.3">
      <c r="C962" s="2">
        <v>953</v>
      </c>
      <c r="D962" s="2">
        <v>1.6996599999999999</v>
      </c>
      <c r="E962" s="2">
        <v>1.08501</v>
      </c>
      <c r="F962" s="2">
        <v>8.9710999999999992E-3</v>
      </c>
      <c r="G962" s="2">
        <f t="shared" si="107"/>
        <v>0</v>
      </c>
      <c r="H962" s="2">
        <f t="shared" si="107"/>
        <v>0</v>
      </c>
      <c r="I962" s="2">
        <f t="shared" si="108"/>
        <v>6.4989999999999881E-2</v>
      </c>
      <c r="J962" s="2">
        <f t="shared" si="108"/>
        <v>1.4990000000000059E-2</v>
      </c>
      <c r="K962" s="2">
        <f t="shared" si="102"/>
        <v>0</v>
      </c>
      <c r="L962" s="2">
        <f t="shared" si="102"/>
        <v>0</v>
      </c>
      <c r="M962" s="19">
        <f t="shared" si="103"/>
        <v>7.6829099999999961</v>
      </c>
      <c r="N962" s="2">
        <f t="shared" si="104"/>
        <v>124128100</v>
      </c>
      <c r="O962" s="19">
        <f t="shared" si="105"/>
        <v>1187801.8555796156</v>
      </c>
      <c r="P962" s="19">
        <f t="shared" si="106"/>
        <v>122940305.82733038</v>
      </c>
    </row>
    <row r="963" spans="3:16" x14ac:dyDescent="0.3">
      <c r="C963" s="2">
        <v>954</v>
      </c>
      <c r="D963" s="2">
        <v>1.5784100000000001</v>
      </c>
      <c r="E963" s="2">
        <v>1.23986</v>
      </c>
      <c r="F963" s="2">
        <v>8.8862000000000003E-3</v>
      </c>
      <c r="G963" s="2">
        <f t="shared" si="107"/>
        <v>7.158999999999982E-2</v>
      </c>
      <c r="H963" s="2">
        <f t="shared" si="107"/>
        <v>0</v>
      </c>
      <c r="I963" s="2">
        <f t="shared" si="108"/>
        <v>0</v>
      </c>
      <c r="J963" s="2">
        <f t="shared" si="108"/>
        <v>0</v>
      </c>
      <c r="K963" s="2">
        <f t="shared" si="102"/>
        <v>0</v>
      </c>
      <c r="L963" s="2">
        <f t="shared" si="102"/>
        <v>0</v>
      </c>
      <c r="M963" s="19">
        <f t="shared" si="103"/>
        <v>2671610.8686699932</v>
      </c>
      <c r="N963" s="2">
        <f t="shared" si="104"/>
        <v>129106000</v>
      </c>
      <c r="O963" s="19">
        <f t="shared" si="105"/>
        <v>1187801.8555796156</v>
      </c>
      <c r="P963" s="19">
        <f t="shared" si="106"/>
        <v>130589809.01309037</v>
      </c>
    </row>
    <row r="964" spans="3:16" x14ac:dyDescent="0.3">
      <c r="C964" s="2">
        <v>955</v>
      </c>
      <c r="D964" s="2">
        <v>1.5679000000000001</v>
      </c>
      <c r="E964" s="2">
        <v>1.1729099999999999</v>
      </c>
      <c r="F964" s="2">
        <v>7.9164999999999999E-3</v>
      </c>
      <c r="G964" s="2">
        <f t="shared" si="107"/>
        <v>8.209999999999984E-2</v>
      </c>
      <c r="H964" s="2">
        <f t="shared" si="107"/>
        <v>0</v>
      </c>
      <c r="I964" s="2">
        <f t="shared" si="108"/>
        <v>0</v>
      </c>
      <c r="J964" s="2">
        <f t="shared" si="108"/>
        <v>0</v>
      </c>
      <c r="K964" s="2">
        <f t="shared" si="102"/>
        <v>5.8350000000000068E-4</v>
      </c>
      <c r="L964" s="2">
        <f t="shared" si="102"/>
        <v>8.3500000000000241E-5</v>
      </c>
      <c r="M964" s="19">
        <f t="shared" si="103"/>
        <v>4860054.0706494963</v>
      </c>
      <c r="N964" s="2">
        <f t="shared" si="104"/>
        <v>121669500</v>
      </c>
      <c r="O964" s="19">
        <f t="shared" si="105"/>
        <v>1187801.8555796156</v>
      </c>
      <c r="P964" s="19">
        <f t="shared" si="106"/>
        <v>125341752.21506988</v>
      </c>
    </row>
    <row r="965" spans="3:16" x14ac:dyDescent="0.3">
      <c r="C965" s="2">
        <v>956</v>
      </c>
      <c r="D965" s="2">
        <v>1.75414</v>
      </c>
      <c r="E965" s="2">
        <v>1.3363499999999999</v>
      </c>
      <c r="F965" s="2">
        <v>8.6370000000000006E-3</v>
      </c>
      <c r="G965" s="2">
        <f t="shared" si="107"/>
        <v>0</v>
      </c>
      <c r="H965" s="2">
        <f t="shared" si="107"/>
        <v>0</v>
      </c>
      <c r="I965" s="2">
        <f t="shared" si="108"/>
        <v>0</v>
      </c>
      <c r="J965" s="2">
        <f t="shared" si="108"/>
        <v>0</v>
      </c>
      <c r="K965" s="2">
        <f t="shared" si="102"/>
        <v>0</v>
      </c>
      <c r="L965" s="2">
        <f t="shared" si="102"/>
        <v>0</v>
      </c>
      <c r="M965" s="19">
        <f t="shared" si="103"/>
        <v>0</v>
      </c>
      <c r="N965" s="2">
        <f t="shared" si="104"/>
        <v>136448300</v>
      </c>
      <c r="O965" s="19">
        <f t="shared" si="105"/>
        <v>1187801.8555796156</v>
      </c>
      <c r="P965" s="19">
        <f t="shared" si="106"/>
        <v>135260498.14442039</v>
      </c>
    </row>
    <row r="966" spans="3:16" x14ac:dyDescent="0.3">
      <c r="C966" s="2">
        <v>957</v>
      </c>
      <c r="D966" s="2">
        <v>1.7199500000000001</v>
      </c>
      <c r="E966" s="2">
        <v>1.3588899999999999</v>
      </c>
      <c r="F966" s="2">
        <v>9.0154999999999992E-3</v>
      </c>
      <c r="G966" s="2">
        <f t="shared" si="107"/>
        <v>0</v>
      </c>
      <c r="H966" s="2">
        <f t="shared" si="107"/>
        <v>0</v>
      </c>
      <c r="I966" s="2">
        <f t="shared" si="108"/>
        <v>0</v>
      </c>
      <c r="J966" s="2">
        <f t="shared" si="108"/>
        <v>0</v>
      </c>
      <c r="K966" s="2">
        <f t="shared" si="102"/>
        <v>0</v>
      </c>
      <c r="L966" s="2">
        <f t="shared" si="102"/>
        <v>0</v>
      </c>
      <c r="M966" s="19">
        <f t="shared" si="103"/>
        <v>0</v>
      </c>
      <c r="N966" s="2">
        <f t="shared" si="104"/>
        <v>138405500</v>
      </c>
      <c r="O966" s="19">
        <f t="shared" si="105"/>
        <v>1187801.8555796156</v>
      </c>
      <c r="P966" s="19">
        <f t="shared" si="106"/>
        <v>137217698.14442039</v>
      </c>
    </row>
    <row r="967" spans="3:16" x14ac:dyDescent="0.3">
      <c r="C967" s="2">
        <v>958</v>
      </c>
      <c r="D967" s="2">
        <v>1.85731</v>
      </c>
      <c r="E967" s="2">
        <v>1.4346699999999999</v>
      </c>
      <c r="F967" s="2">
        <v>9.8215999999999998E-3</v>
      </c>
      <c r="G967" s="2">
        <f t="shared" si="107"/>
        <v>0</v>
      </c>
      <c r="H967" s="2">
        <f t="shared" si="107"/>
        <v>0</v>
      </c>
      <c r="I967" s="2">
        <f t="shared" si="108"/>
        <v>0</v>
      </c>
      <c r="J967" s="2">
        <f t="shared" si="108"/>
        <v>0</v>
      </c>
      <c r="K967" s="2">
        <f t="shared" si="102"/>
        <v>0</v>
      </c>
      <c r="L967" s="2">
        <f t="shared" si="102"/>
        <v>0</v>
      </c>
      <c r="M967" s="19">
        <f t="shared" si="103"/>
        <v>0</v>
      </c>
      <c r="N967" s="2">
        <f t="shared" si="104"/>
        <v>148166100</v>
      </c>
      <c r="O967" s="19">
        <f t="shared" si="105"/>
        <v>1187801.8555796156</v>
      </c>
      <c r="P967" s="19">
        <f t="shared" si="106"/>
        <v>146978298.14442039</v>
      </c>
    </row>
    <row r="968" spans="3:16" x14ac:dyDescent="0.3">
      <c r="C968" s="2">
        <v>959</v>
      </c>
      <c r="D968" s="2">
        <v>1.58927</v>
      </c>
      <c r="E968" s="2">
        <v>1.28417</v>
      </c>
      <c r="F968" s="2">
        <v>8.1744000000000001E-3</v>
      </c>
      <c r="G968" s="2">
        <f t="shared" si="107"/>
        <v>6.0729999999999951E-2</v>
      </c>
      <c r="H968" s="2">
        <f t="shared" si="107"/>
        <v>0</v>
      </c>
      <c r="I968" s="2">
        <f t="shared" si="108"/>
        <v>0</v>
      </c>
      <c r="J968" s="2">
        <f t="shared" si="108"/>
        <v>0</v>
      </c>
      <c r="K968" s="2">
        <f t="shared" si="102"/>
        <v>3.2560000000000054E-4</v>
      </c>
      <c r="L968" s="2">
        <f t="shared" si="102"/>
        <v>0</v>
      </c>
      <c r="M968" s="19">
        <f t="shared" si="103"/>
        <v>3266021.6788956001</v>
      </c>
      <c r="N968" s="2">
        <f t="shared" si="104"/>
        <v>128691500</v>
      </c>
      <c r="O968" s="19">
        <f t="shared" si="105"/>
        <v>1187801.8555796156</v>
      </c>
      <c r="P968" s="19">
        <f t="shared" si="106"/>
        <v>130769719.82331598</v>
      </c>
    </row>
    <row r="969" spans="3:16" x14ac:dyDescent="0.3">
      <c r="C969" s="2">
        <v>960</v>
      </c>
      <c r="D969" s="2">
        <v>1.6076900000000001</v>
      </c>
      <c r="E969" s="2">
        <v>1.17574</v>
      </c>
      <c r="F969" s="2">
        <v>8.2022999999999992E-3</v>
      </c>
      <c r="G969" s="2">
        <f t="shared" si="107"/>
        <v>4.2309999999999848E-2</v>
      </c>
      <c r="H969" s="2">
        <f t="shared" si="107"/>
        <v>0</v>
      </c>
      <c r="I969" s="2">
        <f t="shared" si="108"/>
        <v>0</v>
      </c>
      <c r="J969" s="2">
        <f t="shared" si="108"/>
        <v>0</v>
      </c>
      <c r="K969" s="2">
        <f t="shared" si="102"/>
        <v>2.9770000000000144E-4</v>
      </c>
      <c r="L969" s="2">
        <f t="shared" si="102"/>
        <v>0</v>
      </c>
      <c r="M969" s="19">
        <f t="shared" si="103"/>
        <v>2492959.0890626987</v>
      </c>
      <c r="N969" s="2">
        <f t="shared" si="104"/>
        <v>123750000</v>
      </c>
      <c r="O969" s="19">
        <f t="shared" si="105"/>
        <v>1187801.8555796156</v>
      </c>
      <c r="P969" s="19">
        <f t="shared" si="106"/>
        <v>125055157.23348309</v>
      </c>
    </row>
    <row r="970" spans="3:16" x14ac:dyDescent="0.3">
      <c r="C970" s="2">
        <v>961</v>
      </c>
      <c r="D970" s="2">
        <v>1.5000599999999999</v>
      </c>
      <c r="E970" s="2">
        <v>1.18163</v>
      </c>
      <c r="F970" s="2">
        <v>8.5777000000000006E-3</v>
      </c>
      <c r="G970" s="2">
        <f t="shared" si="107"/>
        <v>0.14993999999999996</v>
      </c>
      <c r="H970" s="2">
        <f t="shared" si="107"/>
        <v>4.9940000000000095E-2</v>
      </c>
      <c r="I970" s="2">
        <f t="shared" si="108"/>
        <v>0</v>
      </c>
      <c r="J970" s="2">
        <f t="shared" si="108"/>
        <v>0</v>
      </c>
      <c r="K970" s="2">
        <f t="shared" si="102"/>
        <v>0</v>
      </c>
      <c r="L970" s="2">
        <f t="shared" si="102"/>
        <v>0</v>
      </c>
      <c r="M970" s="19">
        <f t="shared" si="103"/>
        <v>6697623.6113400012</v>
      </c>
      <c r="N970" s="2">
        <f t="shared" si="104"/>
        <v>123393500</v>
      </c>
      <c r="O970" s="19">
        <f t="shared" si="105"/>
        <v>1187801.8555796156</v>
      </c>
      <c r="P970" s="19">
        <f t="shared" si="106"/>
        <v>128903321.75576039</v>
      </c>
    </row>
    <row r="971" spans="3:16" x14ac:dyDescent="0.3">
      <c r="C971" s="2">
        <v>962</v>
      </c>
      <c r="D971" s="2">
        <v>2.0321699999999998</v>
      </c>
      <c r="E971" s="2">
        <v>1.4429799999999999</v>
      </c>
      <c r="F971" s="2">
        <v>9.7321000000000005E-3</v>
      </c>
      <c r="G971" s="2">
        <f t="shared" ref="G971:H1009" si="109">IF($D971&lt;G$9,G$9-$D971,0)</f>
        <v>0</v>
      </c>
      <c r="H971" s="2">
        <f t="shared" si="109"/>
        <v>0</v>
      </c>
      <c r="I971" s="2">
        <f t="shared" ref="I971:J1009" si="110">IF($E971&lt;I$9,I$9-$E971,0)</f>
        <v>0</v>
      </c>
      <c r="J971" s="2">
        <f t="shared" si="110"/>
        <v>0</v>
      </c>
      <c r="K971" s="2">
        <f t="shared" ref="K971:L1009" si="111">IF($F971&lt;K$9,K$9-$F971,0)</f>
        <v>0</v>
      </c>
      <c r="L971" s="2">
        <f t="shared" si="111"/>
        <v>0</v>
      </c>
      <c r="M971" s="19">
        <f t="shared" ref="M971:M1009" si="112">SUMPRODUCT($G$5:$L$5,G971:L971)</f>
        <v>0</v>
      </c>
      <c r="N971" s="2">
        <f t="shared" ref="N971:N1009" si="113">SUMPRODUCT(D971:F971,$D$6:$F$6)</f>
        <v>151720800</v>
      </c>
      <c r="O971" s="19">
        <f t="shared" ref="O971:O1009" si="114">$I$3</f>
        <v>1187801.8555796156</v>
      </c>
      <c r="P971" s="19">
        <f t="shared" ref="P971:P1009" si="115">N971+M971-O971</f>
        <v>150532998.14442039</v>
      </c>
    </row>
    <row r="972" spans="3:16" x14ac:dyDescent="0.3">
      <c r="C972" s="2">
        <v>963</v>
      </c>
      <c r="D972" s="2">
        <v>1.90689</v>
      </c>
      <c r="E972" s="2">
        <v>1.2962199999999999</v>
      </c>
      <c r="F972" s="2">
        <v>9.8563000000000001E-3</v>
      </c>
      <c r="G972" s="2">
        <f t="shared" si="109"/>
        <v>0</v>
      </c>
      <c r="H972" s="2">
        <f t="shared" si="109"/>
        <v>0</v>
      </c>
      <c r="I972" s="2">
        <f t="shared" si="110"/>
        <v>0</v>
      </c>
      <c r="J972" s="2">
        <f t="shared" si="110"/>
        <v>0</v>
      </c>
      <c r="K972" s="2">
        <f t="shared" si="111"/>
        <v>0</v>
      </c>
      <c r="L972" s="2">
        <f t="shared" si="111"/>
        <v>0</v>
      </c>
      <c r="M972" s="19">
        <f t="shared" si="112"/>
        <v>0</v>
      </c>
      <c r="N972" s="2">
        <f t="shared" si="113"/>
        <v>142374000</v>
      </c>
      <c r="O972" s="19">
        <f t="shared" si="114"/>
        <v>1187801.8555796156</v>
      </c>
      <c r="P972" s="19">
        <f t="shared" si="115"/>
        <v>141186198.14442039</v>
      </c>
    </row>
    <row r="973" spans="3:16" x14ac:dyDescent="0.3">
      <c r="C973" s="2">
        <v>964</v>
      </c>
      <c r="D973" s="2">
        <v>1.6914100000000001</v>
      </c>
      <c r="E973" s="2">
        <v>1.2861100000000001</v>
      </c>
      <c r="F973" s="2">
        <v>8.4585000000000007E-3</v>
      </c>
      <c r="G973" s="2">
        <f t="shared" si="109"/>
        <v>0</v>
      </c>
      <c r="H973" s="2">
        <f t="shared" si="109"/>
        <v>0</v>
      </c>
      <c r="I973" s="2">
        <f t="shared" si="110"/>
        <v>0</v>
      </c>
      <c r="J973" s="2">
        <f t="shared" si="110"/>
        <v>0</v>
      </c>
      <c r="K973" s="2">
        <f t="shared" si="111"/>
        <v>4.149999999999987E-5</v>
      </c>
      <c r="L973" s="2">
        <f t="shared" si="111"/>
        <v>0</v>
      </c>
      <c r="M973" s="19">
        <f t="shared" si="112"/>
        <v>127417.0578664996</v>
      </c>
      <c r="N973" s="2">
        <f t="shared" si="113"/>
        <v>131967700</v>
      </c>
      <c r="O973" s="19">
        <f t="shared" si="114"/>
        <v>1187801.8555796156</v>
      </c>
      <c r="P973" s="19">
        <f t="shared" si="115"/>
        <v>130907315.20228688</v>
      </c>
    </row>
    <row r="974" spans="3:16" x14ac:dyDescent="0.3">
      <c r="C974" s="2">
        <v>965</v>
      </c>
      <c r="D974" s="2">
        <v>1.81758</v>
      </c>
      <c r="E974" s="2">
        <v>1.3306500000000001</v>
      </c>
      <c r="F974" s="2">
        <v>9.0291E-3</v>
      </c>
      <c r="G974" s="2">
        <f t="shared" si="109"/>
        <v>0</v>
      </c>
      <c r="H974" s="2">
        <f t="shared" si="109"/>
        <v>0</v>
      </c>
      <c r="I974" s="2">
        <f t="shared" si="110"/>
        <v>0</v>
      </c>
      <c r="J974" s="2">
        <f t="shared" si="110"/>
        <v>0</v>
      </c>
      <c r="K974" s="2">
        <f t="shared" si="111"/>
        <v>0</v>
      </c>
      <c r="L974" s="2">
        <f t="shared" si="111"/>
        <v>0</v>
      </c>
      <c r="M974" s="19">
        <f t="shared" si="112"/>
        <v>0</v>
      </c>
      <c r="N974" s="2">
        <f t="shared" si="113"/>
        <v>139000500</v>
      </c>
      <c r="O974" s="19">
        <f t="shared" si="114"/>
        <v>1187801.8555796156</v>
      </c>
      <c r="P974" s="19">
        <f t="shared" si="115"/>
        <v>137812698.14442039</v>
      </c>
    </row>
    <row r="975" spans="3:16" x14ac:dyDescent="0.3">
      <c r="C975" s="2">
        <v>966</v>
      </c>
      <c r="D975" s="2">
        <v>1.4725600000000001</v>
      </c>
      <c r="E975" s="2">
        <v>1.1216200000000001</v>
      </c>
      <c r="F975" s="2">
        <v>8.1662000000000002E-3</v>
      </c>
      <c r="G975" s="2">
        <f t="shared" si="109"/>
        <v>0.17743999999999982</v>
      </c>
      <c r="H975" s="2">
        <f t="shared" si="109"/>
        <v>7.7439999999999953E-2</v>
      </c>
      <c r="I975" s="2">
        <f t="shared" si="110"/>
        <v>2.837999999999985E-2</v>
      </c>
      <c r="J975" s="2">
        <f t="shared" si="110"/>
        <v>0</v>
      </c>
      <c r="K975" s="2">
        <f t="shared" si="111"/>
        <v>3.3380000000000042E-4</v>
      </c>
      <c r="L975" s="2">
        <f t="shared" si="111"/>
        <v>0</v>
      </c>
      <c r="M975" s="19">
        <f t="shared" si="112"/>
        <v>9355640.2323437929</v>
      </c>
      <c r="N975" s="2">
        <f t="shared" si="113"/>
        <v>118197000</v>
      </c>
      <c r="O975" s="19">
        <f t="shared" si="114"/>
        <v>1187801.8555796156</v>
      </c>
      <c r="P975" s="19">
        <f t="shared" si="115"/>
        <v>126364838.37676418</v>
      </c>
    </row>
    <row r="976" spans="3:16" x14ac:dyDescent="0.3">
      <c r="C976" s="2">
        <v>967</v>
      </c>
      <c r="D976" s="2">
        <v>1.6868399999999999</v>
      </c>
      <c r="E976" s="2">
        <v>1.26484</v>
      </c>
      <c r="F976" s="2">
        <v>8.2582000000000003E-3</v>
      </c>
      <c r="G976" s="2">
        <f t="shared" si="109"/>
        <v>0</v>
      </c>
      <c r="H976" s="2">
        <f t="shared" si="109"/>
        <v>0</v>
      </c>
      <c r="I976" s="2">
        <f t="shared" si="110"/>
        <v>0</v>
      </c>
      <c r="J976" s="2">
        <f t="shared" si="110"/>
        <v>0</v>
      </c>
      <c r="K976" s="2">
        <f t="shared" si="111"/>
        <v>2.4180000000000035E-4</v>
      </c>
      <c r="L976" s="2">
        <f t="shared" si="111"/>
        <v>0</v>
      </c>
      <c r="M976" s="19">
        <f t="shared" si="112"/>
        <v>742396.25523180107</v>
      </c>
      <c r="N976" s="2">
        <f t="shared" si="113"/>
        <v>130011600</v>
      </c>
      <c r="O976" s="19">
        <f t="shared" si="114"/>
        <v>1187801.8555796156</v>
      </c>
      <c r="P976" s="19">
        <f t="shared" si="115"/>
        <v>129566194.39965218</v>
      </c>
    </row>
    <row r="977" spans="3:16" x14ac:dyDescent="0.3">
      <c r="C977" s="2">
        <v>968</v>
      </c>
      <c r="D977" s="2">
        <v>1.8327599999999999</v>
      </c>
      <c r="E977" s="2">
        <v>1.2247300000000001</v>
      </c>
      <c r="F977" s="2">
        <v>9.1748999999999997E-3</v>
      </c>
      <c r="G977" s="2">
        <f t="shared" si="109"/>
        <v>0</v>
      </c>
      <c r="H977" s="2">
        <f t="shared" si="109"/>
        <v>0</v>
      </c>
      <c r="I977" s="2">
        <f t="shared" si="110"/>
        <v>0</v>
      </c>
      <c r="J977" s="2">
        <f t="shared" si="110"/>
        <v>0</v>
      </c>
      <c r="K977" s="2">
        <f t="shared" si="111"/>
        <v>0</v>
      </c>
      <c r="L977" s="2">
        <f t="shared" si="111"/>
        <v>0</v>
      </c>
      <c r="M977" s="19">
        <f t="shared" si="112"/>
        <v>0</v>
      </c>
      <c r="N977" s="2">
        <f t="shared" si="113"/>
        <v>134591300</v>
      </c>
      <c r="O977" s="19">
        <f t="shared" si="114"/>
        <v>1187801.8555796156</v>
      </c>
      <c r="P977" s="19">
        <f t="shared" si="115"/>
        <v>133403498.14442039</v>
      </c>
    </row>
    <row r="978" spans="3:16" x14ac:dyDescent="0.3">
      <c r="C978" s="2">
        <v>969</v>
      </c>
      <c r="D978" s="2">
        <v>1.79881</v>
      </c>
      <c r="E978" s="2">
        <v>1.2441199999999999</v>
      </c>
      <c r="F978" s="2">
        <v>9.8303000000000001E-3</v>
      </c>
      <c r="G978" s="2">
        <f t="shared" si="109"/>
        <v>0</v>
      </c>
      <c r="H978" s="2">
        <f t="shared" si="109"/>
        <v>0</v>
      </c>
      <c r="I978" s="2">
        <f t="shared" si="110"/>
        <v>0</v>
      </c>
      <c r="J978" s="2">
        <f t="shared" si="110"/>
        <v>0</v>
      </c>
      <c r="K978" s="2">
        <f t="shared" si="111"/>
        <v>0</v>
      </c>
      <c r="L978" s="2">
        <f t="shared" si="111"/>
        <v>0</v>
      </c>
      <c r="M978" s="19">
        <f t="shared" si="112"/>
        <v>0</v>
      </c>
      <c r="N978" s="2">
        <f t="shared" si="113"/>
        <v>137503400</v>
      </c>
      <c r="O978" s="19">
        <f t="shared" si="114"/>
        <v>1187801.8555796156</v>
      </c>
      <c r="P978" s="19">
        <f t="shared" si="115"/>
        <v>136315598.14442039</v>
      </c>
    </row>
    <row r="979" spans="3:16" x14ac:dyDescent="0.3">
      <c r="C979" s="2">
        <v>970</v>
      </c>
      <c r="D979" s="2">
        <v>1.4803200000000001</v>
      </c>
      <c r="E979" s="2">
        <v>1.1511499999999999</v>
      </c>
      <c r="F979" s="2">
        <v>9.6865000000000007E-3</v>
      </c>
      <c r="G979" s="2">
        <f t="shared" si="109"/>
        <v>0.16967999999999983</v>
      </c>
      <c r="H979" s="2">
        <f t="shared" si="109"/>
        <v>6.9679999999999964E-2</v>
      </c>
      <c r="I979" s="2">
        <f t="shared" si="110"/>
        <v>0</v>
      </c>
      <c r="J979" s="2">
        <f t="shared" si="110"/>
        <v>0</v>
      </c>
      <c r="K979" s="2">
        <f t="shared" si="111"/>
        <v>0</v>
      </c>
      <c r="L979" s="2">
        <f t="shared" si="111"/>
        <v>0</v>
      </c>
      <c r="M979" s="19">
        <f t="shared" si="112"/>
        <v>7869929.1304799924</v>
      </c>
      <c r="N979" s="2">
        <f t="shared" si="113"/>
        <v>125909900</v>
      </c>
      <c r="O979" s="19">
        <f t="shared" si="114"/>
        <v>1187801.8555796156</v>
      </c>
      <c r="P979" s="19">
        <f t="shared" si="115"/>
        <v>132592027.27490038</v>
      </c>
    </row>
    <row r="980" spans="3:16" x14ac:dyDescent="0.3">
      <c r="C980" s="2">
        <v>971</v>
      </c>
      <c r="D980" s="2">
        <v>1.6761600000000001</v>
      </c>
      <c r="E980" s="2">
        <v>1.2316199999999999</v>
      </c>
      <c r="F980" s="2">
        <v>9.2166999999999995E-3</v>
      </c>
      <c r="G980" s="2">
        <f t="shared" si="109"/>
        <v>0</v>
      </c>
      <c r="H980" s="2">
        <f t="shared" si="109"/>
        <v>0</v>
      </c>
      <c r="I980" s="2">
        <f t="shared" si="110"/>
        <v>0</v>
      </c>
      <c r="J980" s="2">
        <f t="shared" si="110"/>
        <v>0</v>
      </c>
      <c r="K980" s="2">
        <f t="shared" si="111"/>
        <v>0</v>
      </c>
      <c r="L980" s="2">
        <f t="shared" si="111"/>
        <v>0</v>
      </c>
      <c r="M980" s="19">
        <f t="shared" si="112"/>
        <v>0</v>
      </c>
      <c r="N980" s="2">
        <f t="shared" si="113"/>
        <v>131971000</v>
      </c>
      <c r="O980" s="19">
        <f t="shared" si="114"/>
        <v>1187801.8555796156</v>
      </c>
      <c r="P980" s="19">
        <f t="shared" si="115"/>
        <v>130783198.14442039</v>
      </c>
    </row>
    <row r="981" spans="3:16" x14ac:dyDescent="0.3">
      <c r="C981" s="2">
        <v>972</v>
      </c>
      <c r="D981" s="2">
        <v>1.6090899999999999</v>
      </c>
      <c r="E981" s="2">
        <v>1.19194</v>
      </c>
      <c r="F981" s="2">
        <v>9.0083000000000003E-3</v>
      </c>
      <c r="G981" s="2">
        <f t="shared" si="109"/>
        <v>4.0910000000000002E-2</v>
      </c>
      <c r="H981" s="2">
        <f t="shared" si="109"/>
        <v>0</v>
      </c>
      <c r="I981" s="2">
        <f t="shared" si="110"/>
        <v>0</v>
      </c>
      <c r="J981" s="2">
        <f t="shared" si="110"/>
        <v>0</v>
      </c>
      <c r="K981" s="2">
        <f t="shared" si="111"/>
        <v>0</v>
      </c>
      <c r="L981" s="2">
        <f t="shared" si="111"/>
        <v>0</v>
      </c>
      <c r="M981" s="19">
        <f t="shared" si="112"/>
        <v>1526688.0938300001</v>
      </c>
      <c r="N981" s="2">
        <f t="shared" si="113"/>
        <v>127812000</v>
      </c>
      <c r="O981" s="19">
        <f t="shared" si="114"/>
        <v>1187801.8555796156</v>
      </c>
      <c r="P981" s="19">
        <f t="shared" si="115"/>
        <v>128150886.23825039</v>
      </c>
    </row>
    <row r="982" spans="3:16" x14ac:dyDescent="0.3">
      <c r="C982" s="2">
        <v>973</v>
      </c>
      <c r="D982" s="2">
        <v>1.7247600000000001</v>
      </c>
      <c r="E982" s="2">
        <v>1.25759</v>
      </c>
      <c r="F982" s="2">
        <v>9.1246999999999995E-3</v>
      </c>
      <c r="G982" s="2">
        <f t="shared" si="109"/>
        <v>0</v>
      </c>
      <c r="H982" s="2">
        <f t="shared" si="109"/>
        <v>0</v>
      </c>
      <c r="I982" s="2">
        <f t="shared" si="110"/>
        <v>0</v>
      </c>
      <c r="J982" s="2">
        <f t="shared" si="110"/>
        <v>0</v>
      </c>
      <c r="K982" s="2">
        <f t="shared" si="111"/>
        <v>0</v>
      </c>
      <c r="L982" s="2">
        <f t="shared" si="111"/>
        <v>0</v>
      </c>
      <c r="M982" s="19">
        <f t="shared" si="112"/>
        <v>0</v>
      </c>
      <c r="N982" s="2">
        <f t="shared" si="113"/>
        <v>133873500</v>
      </c>
      <c r="O982" s="19">
        <f t="shared" si="114"/>
        <v>1187801.8555796156</v>
      </c>
      <c r="P982" s="19">
        <f t="shared" si="115"/>
        <v>132685698.14442039</v>
      </c>
    </row>
    <row r="983" spans="3:16" x14ac:dyDescent="0.3">
      <c r="C983" s="2">
        <v>974</v>
      </c>
      <c r="D983" s="2">
        <v>1.95841</v>
      </c>
      <c r="E983" s="2">
        <v>1.3309899999999999</v>
      </c>
      <c r="F983" s="2">
        <v>9.0621E-3</v>
      </c>
      <c r="G983" s="2">
        <f t="shared" si="109"/>
        <v>0</v>
      </c>
      <c r="H983" s="2">
        <f t="shared" si="109"/>
        <v>0</v>
      </c>
      <c r="I983" s="2">
        <f t="shared" si="110"/>
        <v>0</v>
      </c>
      <c r="J983" s="2">
        <f t="shared" si="110"/>
        <v>0</v>
      </c>
      <c r="K983" s="2">
        <f t="shared" si="111"/>
        <v>0</v>
      </c>
      <c r="L983" s="2">
        <f t="shared" si="111"/>
        <v>0</v>
      </c>
      <c r="M983" s="19">
        <f t="shared" si="112"/>
        <v>0</v>
      </c>
      <c r="N983" s="2">
        <f t="shared" si="113"/>
        <v>141966100</v>
      </c>
      <c r="O983" s="19">
        <f t="shared" si="114"/>
        <v>1187801.8555796156</v>
      </c>
      <c r="P983" s="19">
        <f t="shared" si="115"/>
        <v>140778298.14442039</v>
      </c>
    </row>
    <row r="984" spans="3:16" x14ac:dyDescent="0.3">
      <c r="C984" s="2">
        <v>975</v>
      </c>
      <c r="D984" s="2">
        <v>1.9526600000000001</v>
      </c>
      <c r="E984" s="2">
        <v>1.4402299999999999</v>
      </c>
      <c r="F984" s="2">
        <v>1.0859000000000001E-2</v>
      </c>
      <c r="G984" s="2">
        <f t="shared" si="109"/>
        <v>0</v>
      </c>
      <c r="H984" s="2">
        <f t="shared" si="109"/>
        <v>0</v>
      </c>
      <c r="I984" s="2">
        <f t="shared" si="110"/>
        <v>0</v>
      </c>
      <c r="J984" s="2">
        <f t="shared" si="110"/>
        <v>0</v>
      </c>
      <c r="K984" s="2">
        <f t="shared" si="111"/>
        <v>0</v>
      </c>
      <c r="L984" s="2">
        <f t="shared" si="111"/>
        <v>0</v>
      </c>
      <c r="M984" s="19">
        <f t="shared" si="112"/>
        <v>0</v>
      </c>
      <c r="N984" s="2">
        <f t="shared" si="113"/>
        <v>154500700</v>
      </c>
      <c r="O984" s="19">
        <f t="shared" si="114"/>
        <v>1187801.8555796156</v>
      </c>
      <c r="P984" s="19">
        <f t="shared" si="115"/>
        <v>153312898.14442039</v>
      </c>
    </row>
    <row r="985" spans="3:16" x14ac:dyDescent="0.3">
      <c r="C985" s="2">
        <v>976</v>
      </c>
      <c r="D985" s="2">
        <v>1.7509999999999999</v>
      </c>
      <c r="E985" s="2">
        <v>1.21113</v>
      </c>
      <c r="F985" s="2">
        <v>1.0676E-2</v>
      </c>
      <c r="G985" s="2">
        <f t="shared" si="109"/>
        <v>0</v>
      </c>
      <c r="H985" s="2">
        <f t="shared" si="109"/>
        <v>0</v>
      </c>
      <c r="I985" s="2">
        <f t="shared" si="110"/>
        <v>0</v>
      </c>
      <c r="J985" s="2">
        <f t="shared" si="110"/>
        <v>0</v>
      </c>
      <c r="K985" s="2">
        <f t="shared" si="111"/>
        <v>0</v>
      </c>
      <c r="L985" s="2">
        <f t="shared" si="111"/>
        <v>0</v>
      </c>
      <c r="M985" s="19">
        <f t="shared" si="112"/>
        <v>0</v>
      </c>
      <c r="N985" s="2">
        <f t="shared" si="113"/>
        <v>138280500</v>
      </c>
      <c r="O985" s="19">
        <f t="shared" si="114"/>
        <v>1187801.8555796156</v>
      </c>
      <c r="P985" s="19">
        <f t="shared" si="115"/>
        <v>137092698.14442039</v>
      </c>
    </row>
    <row r="986" spans="3:16" x14ac:dyDescent="0.3">
      <c r="C986" s="2">
        <v>977</v>
      </c>
      <c r="D986" s="2">
        <v>1.8809</v>
      </c>
      <c r="E986" s="2">
        <v>1.3854900000000001</v>
      </c>
      <c r="F986" s="2">
        <v>8.7965000000000005E-3</v>
      </c>
      <c r="G986" s="2">
        <f t="shared" si="109"/>
        <v>0</v>
      </c>
      <c r="H986" s="2">
        <f t="shared" si="109"/>
        <v>0</v>
      </c>
      <c r="I986" s="2">
        <f t="shared" si="110"/>
        <v>0</v>
      </c>
      <c r="J986" s="2">
        <f t="shared" si="110"/>
        <v>0</v>
      </c>
      <c r="K986" s="2">
        <f t="shared" si="111"/>
        <v>0</v>
      </c>
      <c r="L986" s="2">
        <f t="shared" si="111"/>
        <v>0</v>
      </c>
      <c r="M986" s="19">
        <f t="shared" si="112"/>
        <v>0</v>
      </c>
      <c r="N986" s="2">
        <f t="shared" si="113"/>
        <v>142078500</v>
      </c>
      <c r="O986" s="19">
        <f t="shared" si="114"/>
        <v>1187801.8555796156</v>
      </c>
      <c r="P986" s="19">
        <f t="shared" si="115"/>
        <v>140890698.14442039</v>
      </c>
    </row>
    <row r="987" spans="3:16" x14ac:dyDescent="0.3">
      <c r="C987" s="2">
        <v>978</v>
      </c>
      <c r="D987" s="2">
        <v>1.57033</v>
      </c>
      <c r="E987" s="2">
        <v>1.24322</v>
      </c>
      <c r="F987" s="2">
        <v>9.7319999999999993E-3</v>
      </c>
      <c r="G987" s="2">
        <f t="shared" si="109"/>
        <v>7.9669999999999908E-2</v>
      </c>
      <c r="H987" s="2">
        <f t="shared" si="109"/>
        <v>0</v>
      </c>
      <c r="I987" s="2">
        <f t="shared" si="110"/>
        <v>0</v>
      </c>
      <c r="J987" s="2">
        <f t="shared" si="110"/>
        <v>0</v>
      </c>
      <c r="K987" s="2">
        <f t="shared" si="111"/>
        <v>0</v>
      </c>
      <c r="L987" s="2">
        <f t="shared" si="111"/>
        <v>0</v>
      </c>
      <c r="M987" s="19">
        <f t="shared" si="112"/>
        <v>2973142.0297099967</v>
      </c>
      <c r="N987" s="2">
        <f t="shared" si="113"/>
        <v>132495600</v>
      </c>
      <c r="O987" s="19">
        <f t="shared" si="114"/>
        <v>1187801.8555796156</v>
      </c>
      <c r="P987" s="19">
        <f t="shared" si="115"/>
        <v>134280940.17413038</v>
      </c>
    </row>
    <row r="988" spans="3:16" x14ac:dyDescent="0.3">
      <c r="C988" s="2">
        <v>979</v>
      </c>
      <c r="D988" s="2">
        <v>1.50996</v>
      </c>
      <c r="E988" s="2">
        <v>1.0716699999999999</v>
      </c>
      <c r="F988" s="2">
        <v>7.9196000000000006E-3</v>
      </c>
      <c r="G988" s="2">
        <f t="shared" si="109"/>
        <v>0.14003999999999994</v>
      </c>
      <c r="H988" s="2">
        <f t="shared" si="109"/>
        <v>4.0040000000000076E-2</v>
      </c>
      <c r="I988" s="2">
        <f t="shared" si="110"/>
        <v>7.8330000000000011E-2</v>
      </c>
      <c r="J988" s="2">
        <f t="shared" si="110"/>
        <v>2.8330000000000188E-2</v>
      </c>
      <c r="K988" s="2">
        <f t="shared" si="111"/>
        <v>5.8040000000000001E-4</v>
      </c>
      <c r="L988" s="2">
        <f t="shared" si="111"/>
        <v>8.0399999999999569E-5</v>
      </c>
      <c r="M988" s="19">
        <f t="shared" si="112"/>
        <v>7896235.5661087995</v>
      </c>
      <c r="N988" s="2">
        <f t="shared" si="113"/>
        <v>115461100</v>
      </c>
      <c r="O988" s="19">
        <f t="shared" si="114"/>
        <v>1187801.8555796156</v>
      </c>
      <c r="P988" s="19">
        <f t="shared" si="115"/>
        <v>122169533.71052918</v>
      </c>
    </row>
    <row r="989" spans="3:16" x14ac:dyDescent="0.3">
      <c r="C989" s="2">
        <v>980</v>
      </c>
      <c r="D989" s="2">
        <v>1.41933</v>
      </c>
      <c r="E989" s="2">
        <v>1.1418900000000001</v>
      </c>
      <c r="F989" s="2">
        <v>9.3927999999999998E-3</v>
      </c>
      <c r="G989" s="2">
        <f t="shared" si="109"/>
        <v>0.23066999999999993</v>
      </c>
      <c r="H989" s="2">
        <f t="shared" si="109"/>
        <v>0.13067000000000006</v>
      </c>
      <c r="I989" s="2">
        <f t="shared" si="110"/>
        <v>8.1099999999998396E-3</v>
      </c>
      <c r="J989" s="2">
        <f t="shared" si="110"/>
        <v>0</v>
      </c>
      <c r="K989" s="2">
        <f t="shared" si="111"/>
        <v>0</v>
      </c>
      <c r="L989" s="2">
        <f t="shared" si="111"/>
        <v>0</v>
      </c>
      <c r="M989" s="19">
        <f t="shared" si="112"/>
        <v>11491961.96638</v>
      </c>
      <c r="N989" s="2">
        <f t="shared" si="113"/>
        <v>123052300</v>
      </c>
      <c r="O989" s="19">
        <f t="shared" si="114"/>
        <v>1187801.8555796156</v>
      </c>
      <c r="P989" s="19">
        <f t="shared" si="115"/>
        <v>133356460.11080039</v>
      </c>
    </row>
    <row r="990" spans="3:16" x14ac:dyDescent="0.3">
      <c r="C990" s="2">
        <v>981</v>
      </c>
      <c r="D990" s="2">
        <v>1.60731</v>
      </c>
      <c r="E990" s="2">
        <v>1.1574199999999999</v>
      </c>
      <c r="F990" s="2">
        <v>8.8255E-3</v>
      </c>
      <c r="G990" s="2">
        <f t="shared" si="109"/>
        <v>4.2689999999999895E-2</v>
      </c>
      <c r="H990" s="2">
        <f t="shared" si="109"/>
        <v>0</v>
      </c>
      <c r="I990" s="2">
        <f t="shared" si="110"/>
        <v>0</v>
      </c>
      <c r="J990" s="2">
        <f t="shared" si="110"/>
        <v>0</v>
      </c>
      <c r="K990" s="2">
        <f t="shared" si="111"/>
        <v>0</v>
      </c>
      <c r="L990" s="2">
        <f t="shared" si="111"/>
        <v>0</v>
      </c>
      <c r="M990" s="19">
        <f t="shared" si="112"/>
        <v>1593114.5129699961</v>
      </c>
      <c r="N990" s="2">
        <f t="shared" si="113"/>
        <v>125319200</v>
      </c>
      <c r="O990" s="19">
        <f t="shared" si="114"/>
        <v>1187801.8555796156</v>
      </c>
      <c r="P990" s="19">
        <f t="shared" si="115"/>
        <v>125724512.65739039</v>
      </c>
    </row>
    <row r="991" spans="3:16" x14ac:dyDescent="0.3">
      <c r="C991" s="2">
        <v>982</v>
      </c>
      <c r="D991" s="2">
        <v>1.9026400000000001</v>
      </c>
      <c r="E991" s="2">
        <v>1.5157799999999999</v>
      </c>
      <c r="F991" s="2">
        <v>8.9400999999999994E-3</v>
      </c>
      <c r="G991" s="2">
        <f t="shared" si="109"/>
        <v>0</v>
      </c>
      <c r="H991" s="2">
        <f t="shared" si="109"/>
        <v>0</v>
      </c>
      <c r="I991" s="2">
        <f t="shared" si="110"/>
        <v>0</v>
      </c>
      <c r="J991" s="2">
        <f t="shared" si="110"/>
        <v>0</v>
      </c>
      <c r="K991" s="2">
        <f t="shared" si="111"/>
        <v>0</v>
      </c>
      <c r="L991" s="2">
        <f t="shared" si="111"/>
        <v>0</v>
      </c>
      <c r="M991" s="19">
        <f t="shared" si="112"/>
        <v>0</v>
      </c>
      <c r="N991" s="2">
        <f t="shared" si="113"/>
        <v>149602200</v>
      </c>
      <c r="O991" s="19">
        <f t="shared" si="114"/>
        <v>1187801.8555796156</v>
      </c>
      <c r="P991" s="19">
        <f t="shared" si="115"/>
        <v>148414398.14442039</v>
      </c>
    </row>
    <row r="992" spans="3:16" x14ac:dyDescent="0.3">
      <c r="C992" s="2">
        <v>983</v>
      </c>
      <c r="D992" s="2">
        <v>1.65649</v>
      </c>
      <c r="E992" s="2">
        <v>1.29616</v>
      </c>
      <c r="F992" s="2">
        <v>9.5379999999999996E-3</v>
      </c>
      <c r="G992" s="2">
        <f t="shared" si="109"/>
        <v>0</v>
      </c>
      <c r="H992" s="2">
        <f t="shared" si="109"/>
        <v>0</v>
      </c>
      <c r="I992" s="2">
        <f t="shared" si="110"/>
        <v>0</v>
      </c>
      <c r="J992" s="2">
        <f t="shared" si="110"/>
        <v>0</v>
      </c>
      <c r="K992" s="2">
        <f t="shared" si="111"/>
        <v>0</v>
      </c>
      <c r="L992" s="2">
        <f t="shared" si="111"/>
        <v>0</v>
      </c>
      <c r="M992" s="19">
        <f t="shared" si="112"/>
        <v>0</v>
      </c>
      <c r="N992" s="2">
        <f t="shared" si="113"/>
        <v>136089800</v>
      </c>
      <c r="O992" s="19">
        <f t="shared" si="114"/>
        <v>1187801.8555796156</v>
      </c>
      <c r="P992" s="19">
        <f t="shared" si="115"/>
        <v>134901998.14442039</v>
      </c>
    </row>
    <row r="993" spans="3:16" x14ac:dyDescent="0.3">
      <c r="C993" s="2">
        <v>984</v>
      </c>
      <c r="D993" s="2">
        <v>1.48194</v>
      </c>
      <c r="E993" s="2">
        <v>1.0807800000000001</v>
      </c>
      <c r="F993" s="2">
        <v>7.5995000000000004E-3</v>
      </c>
      <c r="G993" s="2">
        <f t="shared" si="109"/>
        <v>0.16805999999999988</v>
      </c>
      <c r="H993" s="2">
        <f t="shared" si="109"/>
        <v>6.8060000000000009E-2</v>
      </c>
      <c r="I993" s="2">
        <f t="shared" si="110"/>
        <v>6.9219999999999837E-2</v>
      </c>
      <c r="J993" s="2">
        <f t="shared" si="110"/>
        <v>1.9220000000000015E-2</v>
      </c>
      <c r="K993" s="2">
        <f t="shared" si="111"/>
        <v>9.0050000000000026E-4</v>
      </c>
      <c r="L993" s="2">
        <f t="shared" si="111"/>
        <v>4.0049999999999981E-4</v>
      </c>
      <c r="M993" s="19">
        <f t="shared" si="112"/>
        <v>10561138.342238495</v>
      </c>
      <c r="N993" s="2">
        <f t="shared" si="113"/>
        <v>114075800</v>
      </c>
      <c r="O993" s="19">
        <f t="shared" si="114"/>
        <v>1187801.8555796156</v>
      </c>
      <c r="P993" s="19">
        <f t="shared" si="115"/>
        <v>123449136.48665889</v>
      </c>
    </row>
    <row r="994" spans="3:16" x14ac:dyDescent="0.3">
      <c r="C994" s="2">
        <v>985</v>
      </c>
      <c r="D994" s="2">
        <v>1.7046600000000001</v>
      </c>
      <c r="E994" s="2">
        <v>1.1284400000000001</v>
      </c>
      <c r="F994" s="2">
        <v>9.1318000000000007E-3</v>
      </c>
      <c r="G994" s="2">
        <f t="shared" si="109"/>
        <v>0</v>
      </c>
      <c r="H994" s="2">
        <f t="shared" si="109"/>
        <v>0</v>
      </c>
      <c r="I994" s="2">
        <f t="shared" si="110"/>
        <v>2.1559999999999802E-2</v>
      </c>
      <c r="J994" s="2">
        <f t="shared" si="110"/>
        <v>0</v>
      </c>
      <c r="K994" s="2">
        <f t="shared" si="111"/>
        <v>0</v>
      </c>
      <c r="L994" s="2">
        <f t="shared" si="111"/>
        <v>0</v>
      </c>
      <c r="M994" s="19">
        <f t="shared" si="112"/>
        <v>1.9619599999999819</v>
      </c>
      <c r="N994" s="2">
        <f t="shared" si="113"/>
        <v>127042400</v>
      </c>
      <c r="O994" s="19">
        <f t="shared" si="114"/>
        <v>1187801.8555796156</v>
      </c>
      <c r="P994" s="19">
        <f t="shared" si="115"/>
        <v>125854600.10638039</v>
      </c>
    </row>
    <row r="995" spans="3:16" x14ac:dyDescent="0.3">
      <c r="C995" s="2">
        <v>986</v>
      </c>
      <c r="D995" s="2">
        <v>1.66821</v>
      </c>
      <c r="E995" s="2">
        <v>1.2628699999999999</v>
      </c>
      <c r="F995" s="2">
        <v>7.4254000000000004E-3</v>
      </c>
      <c r="G995" s="2">
        <f t="shared" si="109"/>
        <v>0</v>
      </c>
      <c r="H995" s="2">
        <f t="shared" si="109"/>
        <v>0</v>
      </c>
      <c r="I995" s="2">
        <f t="shared" si="110"/>
        <v>0</v>
      </c>
      <c r="J995" s="2">
        <f t="shared" si="110"/>
        <v>0</v>
      </c>
      <c r="K995" s="2">
        <f t="shared" si="111"/>
        <v>1.0746000000000002E-3</v>
      </c>
      <c r="L995" s="2">
        <f t="shared" si="111"/>
        <v>5.7459999999999976E-4</v>
      </c>
      <c r="M995" s="19">
        <f t="shared" si="112"/>
        <v>3331775.0193362008</v>
      </c>
      <c r="N995" s="2">
        <f t="shared" si="113"/>
        <v>126209300</v>
      </c>
      <c r="O995" s="19">
        <f t="shared" si="114"/>
        <v>1187801.8555796156</v>
      </c>
      <c r="P995" s="19">
        <f t="shared" si="115"/>
        <v>128353273.16375658</v>
      </c>
    </row>
    <row r="996" spans="3:16" x14ac:dyDescent="0.3">
      <c r="C996" s="2">
        <v>987</v>
      </c>
      <c r="D996" s="2">
        <v>1.75881</v>
      </c>
      <c r="E996" s="2">
        <v>1.26705</v>
      </c>
      <c r="F996" s="2">
        <v>9.6132000000000006E-3</v>
      </c>
      <c r="G996" s="2">
        <f t="shared" si="109"/>
        <v>0</v>
      </c>
      <c r="H996" s="2">
        <f t="shared" si="109"/>
        <v>0</v>
      </c>
      <c r="I996" s="2">
        <f t="shared" si="110"/>
        <v>0</v>
      </c>
      <c r="J996" s="2">
        <f t="shared" si="110"/>
        <v>0</v>
      </c>
      <c r="K996" s="2">
        <f t="shared" si="111"/>
        <v>0</v>
      </c>
      <c r="L996" s="2">
        <f t="shared" si="111"/>
        <v>0</v>
      </c>
      <c r="M996" s="19">
        <f t="shared" si="112"/>
        <v>0</v>
      </c>
      <c r="N996" s="2">
        <f t="shared" si="113"/>
        <v>136981500</v>
      </c>
      <c r="O996" s="19">
        <f t="shared" si="114"/>
        <v>1187801.8555796156</v>
      </c>
      <c r="P996" s="19">
        <f t="shared" si="115"/>
        <v>135793698.14442039</v>
      </c>
    </row>
    <row r="997" spans="3:16" x14ac:dyDescent="0.3">
      <c r="C997" s="2">
        <v>988</v>
      </c>
      <c r="D997" s="2">
        <v>1.9323600000000001</v>
      </c>
      <c r="E997" s="2">
        <v>1.4489300000000001</v>
      </c>
      <c r="F997" s="2">
        <v>8.9674000000000004E-3</v>
      </c>
      <c r="G997" s="2">
        <f t="shared" si="109"/>
        <v>0</v>
      </c>
      <c r="H997" s="2">
        <f t="shared" si="109"/>
        <v>0</v>
      </c>
      <c r="I997" s="2">
        <f t="shared" si="110"/>
        <v>0</v>
      </c>
      <c r="J997" s="2">
        <f t="shared" si="110"/>
        <v>0</v>
      </c>
      <c r="K997" s="2">
        <f t="shared" si="111"/>
        <v>0</v>
      </c>
      <c r="L997" s="2">
        <f t="shared" si="111"/>
        <v>0</v>
      </c>
      <c r="M997" s="19">
        <f t="shared" si="112"/>
        <v>0</v>
      </c>
      <c r="N997" s="2">
        <f t="shared" si="113"/>
        <v>146963300</v>
      </c>
      <c r="O997" s="19">
        <f t="shared" si="114"/>
        <v>1187801.8555796156</v>
      </c>
      <c r="P997" s="19">
        <f t="shared" si="115"/>
        <v>145775498.14442039</v>
      </c>
    </row>
    <row r="998" spans="3:16" x14ac:dyDescent="0.3">
      <c r="C998" s="2">
        <v>989</v>
      </c>
      <c r="D998" s="2">
        <v>1.92679</v>
      </c>
      <c r="E998" s="2">
        <v>1.48194</v>
      </c>
      <c r="F998" s="2">
        <v>9.7260000000000003E-3</v>
      </c>
      <c r="G998" s="2">
        <f t="shared" si="109"/>
        <v>0</v>
      </c>
      <c r="H998" s="2">
        <f t="shared" si="109"/>
        <v>0</v>
      </c>
      <c r="I998" s="2">
        <f t="shared" si="110"/>
        <v>0</v>
      </c>
      <c r="J998" s="2">
        <f t="shared" si="110"/>
        <v>0</v>
      </c>
      <c r="K998" s="2">
        <f t="shared" si="111"/>
        <v>0</v>
      </c>
      <c r="L998" s="2">
        <f t="shared" si="111"/>
        <v>0</v>
      </c>
      <c r="M998" s="19">
        <f t="shared" si="112"/>
        <v>0</v>
      </c>
      <c r="N998" s="2">
        <f t="shared" si="113"/>
        <v>151536800</v>
      </c>
      <c r="O998" s="19">
        <f t="shared" si="114"/>
        <v>1187801.8555796156</v>
      </c>
      <c r="P998" s="19">
        <f t="shared" si="115"/>
        <v>150348998.14442039</v>
      </c>
    </row>
    <row r="999" spans="3:16" x14ac:dyDescent="0.3">
      <c r="C999" s="2">
        <v>990</v>
      </c>
      <c r="D999" s="2">
        <v>1.7158199999999999</v>
      </c>
      <c r="E999" s="2">
        <v>1.31819</v>
      </c>
      <c r="F999" s="2">
        <v>8.7466000000000002E-3</v>
      </c>
      <c r="G999" s="2">
        <f t="shared" si="109"/>
        <v>0</v>
      </c>
      <c r="H999" s="2">
        <f t="shared" si="109"/>
        <v>0</v>
      </c>
      <c r="I999" s="2">
        <f t="shared" si="110"/>
        <v>0</v>
      </c>
      <c r="J999" s="2">
        <f t="shared" si="110"/>
        <v>0</v>
      </c>
      <c r="K999" s="2">
        <f t="shared" si="111"/>
        <v>0</v>
      </c>
      <c r="L999" s="2">
        <f t="shared" si="111"/>
        <v>0</v>
      </c>
      <c r="M999" s="19">
        <f t="shared" si="112"/>
        <v>0</v>
      </c>
      <c r="N999" s="2">
        <f t="shared" si="113"/>
        <v>135212300</v>
      </c>
      <c r="O999" s="19">
        <f t="shared" si="114"/>
        <v>1187801.8555796156</v>
      </c>
      <c r="P999" s="19">
        <f t="shared" si="115"/>
        <v>134024498.14442039</v>
      </c>
    </row>
    <row r="1000" spans="3:16" x14ac:dyDescent="0.3">
      <c r="C1000" s="2">
        <v>991</v>
      </c>
      <c r="D1000" s="2">
        <v>1.5384800000000001</v>
      </c>
      <c r="E1000" s="2">
        <v>1.07463</v>
      </c>
      <c r="F1000" s="2">
        <v>7.6953999999999998E-3</v>
      </c>
      <c r="G1000" s="2">
        <f t="shared" si="109"/>
        <v>0.11151999999999984</v>
      </c>
      <c r="H1000" s="2">
        <f t="shared" si="109"/>
        <v>1.1519999999999975E-2</v>
      </c>
      <c r="I1000" s="2">
        <f t="shared" si="110"/>
        <v>7.5369999999999937E-2</v>
      </c>
      <c r="J1000" s="2">
        <f t="shared" si="110"/>
        <v>2.5370000000000115E-2</v>
      </c>
      <c r="K1000" s="2">
        <f t="shared" si="111"/>
        <v>8.046000000000008E-4</v>
      </c>
      <c r="L1000" s="2">
        <f t="shared" si="111"/>
        <v>3.0460000000000036E-4</v>
      </c>
      <c r="M1000" s="19">
        <f t="shared" si="112"/>
        <v>6903525.8731961967</v>
      </c>
      <c r="N1000" s="2">
        <f t="shared" si="113"/>
        <v>115282700</v>
      </c>
      <c r="O1000" s="19">
        <f t="shared" si="114"/>
        <v>1187801.8555796156</v>
      </c>
      <c r="P1000" s="19">
        <f t="shared" si="115"/>
        <v>120998424.01761658</v>
      </c>
    </row>
    <row r="1001" spans="3:16" x14ac:dyDescent="0.3">
      <c r="C1001" s="2">
        <v>992</v>
      </c>
      <c r="D1001" s="2">
        <v>1.7317100000000001</v>
      </c>
      <c r="E1001" s="2">
        <v>1.29328</v>
      </c>
      <c r="F1001" s="2">
        <v>8.8220999999999994E-3</v>
      </c>
      <c r="G1001" s="2">
        <f t="shared" si="109"/>
        <v>0</v>
      </c>
      <c r="H1001" s="2">
        <f t="shared" si="109"/>
        <v>0</v>
      </c>
      <c r="I1001" s="2">
        <f t="shared" si="110"/>
        <v>0</v>
      </c>
      <c r="J1001" s="2">
        <f t="shared" si="110"/>
        <v>0</v>
      </c>
      <c r="K1001" s="2">
        <f t="shared" si="111"/>
        <v>0</v>
      </c>
      <c r="L1001" s="2">
        <f t="shared" si="111"/>
        <v>0</v>
      </c>
      <c r="M1001" s="19">
        <f t="shared" si="112"/>
        <v>0</v>
      </c>
      <c r="N1001" s="2">
        <f t="shared" si="113"/>
        <v>134586600</v>
      </c>
      <c r="O1001" s="19">
        <f t="shared" si="114"/>
        <v>1187801.8555796156</v>
      </c>
      <c r="P1001" s="19">
        <f t="shared" si="115"/>
        <v>133398798.14442039</v>
      </c>
    </row>
    <row r="1002" spans="3:16" x14ac:dyDescent="0.3">
      <c r="C1002" s="2">
        <v>993</v>
      </c>
      <c r="D1002" s="2">
        <v>1.67004</v>
      </c>
      <c r="E1002" s="2">
        <v>1.35317</v>
      </c>
      <c r="F1002" s="2">
        <v>1.0255999999999999E-2</v>
      </c>
      <c r="G1002" s="2">
        <f t="shared" si="109"/>
        <v>0</v>
      </c>
      <c r="H1002" s="2">
        <f t="shared" si="109"/>
        <v>0</v>
      </c>
      <c r="I1002" s="2">
        <f t="shared" si="110"/>
        <v>0</v>
      </c>
      <c r="J1002" s="2">
        <f t="shared" si="110"/>
        <v>0</v>
      </c>
      <c r="K1002" s="2">
        <f t="shared" si="111"/>
        <v>0</v>
      </c>
      <c r="L1002" s="2">
        <f t="shared" si="111"/>
        <v>0</v>
      </c>
      <c r="M1002" s="19">
        <f t="shared" si="112"/>
        <v>0</v>
      </c>
      <c r="N1002" s="2">
        <f t="shared" si="113"/>
        <v>142083300</v>
      </c>
      <c r="O1002" s="19">
        <f t="shared" si="114"/>
        <v>1187801.8555796156</v>
      </c>
      <c r="P1002" s="19">
        <f t="shared" si="115"/>
        <v>140895498.14442039</v>
      </c>
    </row>
    <row r="1003" spans="3:16" x14ac:dyDescent="0.3">
      <c r="C1003" s="2">
        <v>994</v>
      </c>
      <c r="D1003" s="2">
        <v>1.6268899999999999</v>
      </c>
      <c r="E1003" s="2">
        <v>1.1225799999999999</v>
      </c>
      <c r="F1003" s="2">
        <v>8.5473000000000007E-3</v>
      </c>
      <c r="G1003" s="2">
        <f t="shared" si="109"/>
        <v>2.3109999999999964E-2</v>
      </c>
      <c r="H1003" s="2">
        <f t="shared" si="109"/>
        <v>0</v>
      </c>
      <c r="I1003" s="2">
        <f t="shared" si="110"/>
        <v>2.742E-2</v>
      </c>
      <c r="J1003" s="2">
        <f t="shared" si="110"/>
        <v>0</v>
      </c>
      <c r="K1003" s="2">
        <f t="shared" si="111"/>
        <v>0</v>
      </c>
      <c r="L1003" s="2">
        <f t="shared" si="111"/>
        <v>0</v>
      </c>
      <c r="M1003" s="19">
        <f t="shared" si="112"/>
        <v>862426.39764999866</v>
      </c>
      <c r="N1003" s="2">
        <f t="shared" si="113"/>
        <v>122856000</v>
      </c>
      <c r="O1003" s="19">
        <f t="shared" si="114"/>
        <v>1187801.8555796156</v>
      </c>
      <c r="P1003" s="19">
        <f t="shared" si="115"/>
        <v>122530624.54207039</v>
      </c>
    </row>
    <row r="1004" spans="3:16" x14ac:dyDescent="0.3">
      <c r="C1004" s="2">
        <v>995</v>
      </c>
      <c r="D1004" s="2">
        <v>1.5273600000000001</v>
      </c>
      <c r="E1004" s="2">
        <v>1.1971400000000001</v>
      </c>
      <c r="F1004" s="2">
        <v>8.8465999999999996E-3</v>
      </c>
      <c r="G1004" s="2">
        <f t="shared" si="109"/>
        <v>0.12263999999999986</v>
      </c>
      <c r="H1004" s="2">
        <f t="shared" si="109"/>
        <v>2.2639999999999993E-2</v>
      </c>
      <c r="I1004" s="2">
        <f t="shared" si="110"/>
        <v>0</v>
      </c>
      <c r="J1004" s="2">
        <f t="shared" si="110"/>
        <v>0</v>
      </c>
      <c r="K1004" s="2">
        <f t="shared" si="111"/>
        <v>0</v>
      </c>
      <c r="L1004" s="2">
        <f t="shared" si="111"/>
        <v>0</v>
      </c>
      <c r="M1004" s="19">
        <f t="shared" si="112"/>
        <v>5076350.0210399944</v>
      </c>
      <c r="N1004" s="2">
        <f t="shared" si="113"/>
        <v>125790600</v>
      </c>
      <c r="O1004" s="19">
        <f t="shared" si="114"/>
        <v>1187801.8555796156</v>
      </c>
      <c r="P1004" s="19">
        <f t="shared" si="115"/>
        <v>129679148.16546038</v>
      </c>
    </row>
    <row r="1005" spans="3:16" x14ac:dyDescent="0.3">
      <c r="C1005" s="2">
        <v>996</v>
      </c>
      <c r="D1005" s="2">
        <v>1.8887499999999999</v>
      </c>
      <c r="E1005" s="2">
        <v>1.3432200000000001</v>
      </c>
      <c r="F1005" s="2">
        <v>8.4849999999999995E-3</v>
      </c>
      <c r="G1005" s="2">
        <f t="shared" si="109"/>
        <v>0</v>
      </c>
      <c r="H1005" s="2">
        <f t="shared" si="109"/>
        <v>0</v>
      </c>
      <c r="I1005" s="2">
        <f t="shared" si="110"/>
        <v>0</v>
      </c>
      <c r="J1005" s="2">
        <f t="shared" si="110"/>
        <v>0</v>
      </c>
      <c r="K1005" s="2">
        <f t="shared" si="111"/>
        <v>1.5000000000001124E-5</v>
      </c>
      <c r="L1005" s="2">
        <f t="shared" si="111"/>
        <v>0</v>
      </c>
      <c r="M1005" s="19">
        <f t="shared" si="112"/>
        <v>46054.358265003451</v>
      </c>
      <c r="N1005" s="2">
        <f t="shared" si="113"/>
        <v>138876000</v>
      </c>
      <c r="O1005" s="19">
        <f t="shared" si="114"/>
        <v>1187801.8555796156</v>
      </c>
      <c r="P1005" s="19">
        <f t="shared" si="115"/>
        <v>137734252.5026854</v>
      </c>
    </row>
    <row r="1006" spans="3:16" x14ac:dyDescent="0.3">
      <c r="C1006" s="2">
        <v>997</v>
      </c>
      <c r="D1006" s="2">
        <v>1.85415</v>
      </c>
      <c r="E1006" s="2">
        <v>1.3250599999999999</v>
      </c>
      <c r="F1006" s="2">
        <v>9.5058E-3</v>
      </c>
      <c r="G1006" s="2">
        <f t="shared" si="109"/>
        <v>0</v>
      </c>
      <c r="H1006" s="2">
        <f t="shared" si="109"/>
        <v>0</v>
      </c>
      <c r="I1006" s="2">
        <f t="shared" si="110"/>
        <v>0</v>
      </c>
      <c r="J1006" s="2">
        <f t="shared" si="110"/>
        <v>0</v>
      </c>
      <c r="K1006" s="2">
        <f t="shared" si="111"/>
        <v>0</v>
      </c>
      <c r="L1006" s="2">
        <f t="shared" si="111"/>
        <v>0</v>
      </c>
      <c r="M1006" s="19">
        <f t="shared" si="112"/>
        <v>0</v>
      </c>
      <c r="N1006" s="2">
        <f t="shared" si="113"/>
        <v>141359200</v>
      </c>
      <c r="O1006" s="19">
        <f t="shared" si="114"/>
        <v>1187801.8555796156</v>
      </c>
      <c r="P1006" s="19">
        <f t="shared" si="115"/>
        <v>140171398.14442039</v>
      </c>
    </row>
    <row r="1007" spans="3:16" x14ac:dyDescent="0.3">
      <c r="C1007" s="2">
        <v>998</v>
      </c>
      <c r="D1007" s="2">
        <v>1.75424</v>
      </c>
      <c r="E1007" s="2">
        <v>1.22489</v>
      </c>
      <c r="F1007" s="2">
        <v>8.4711999999999999E-3</v>
      </c>
      <c r="G1007" s="2">
        <f t="shared" si="109"/>
        <v>0</v>
      </c>
      <c r="H1007" s="2">
        <f t="shared" si="109"/>
        <v>0</v>
      </c>
      <c r="I1007" s="2">
        <f t="shared" si="110"/>
        <v>0</v>
      </c>
      <c r="J1007" s="2">
        <f t="shared" si="110"/>
        <v>0</v>
      </c>
      <c r="K1007" s="2">
        <f t="shared" si="111"/>
        <v>2.88000000000007E-5</v>
      </c>
      <c r="L1007" s="2">
        <f t="shared" si="111"/>
        <v>0</v>
      </c>
      <c r="M1007" s="19">
        <f t="shared" si="112"/>
        <v>88424.367868802146</v>
      </c>
      <c r="N1007" s="2">
        <f t="shared" si="113"/>
        <v>130214100</v>
      </c>
      <c r="O1007" s="19">
        <f t="shared" si="114"/>
        <v>1187801.8555796156</v>
      </c>
      <c r="P1007" s="19">
        <f t="shared" si="115"/>
        <v>129114722.51228918</v>
      </c>
    </row>
    <row r="1008" spans="3:16" x14ac:dyDescent="0.3">
      <c r="C1008" s="2">
        <v>999</v>
      </c>
      <c r="D1008" s="2">
        <v>1.99712</v>
      </c>
      <c r="E1008" s="2">
        <v>1.6712899999999999</v>
      </c>
      <c r="F1008" s="2">
        <v>1.0559000000000001E-2</v>
      </c>
      <c r="G1008" s="2">
        <f t="shared" si="109"/>
        <v>0</v>
      </c>
      <c r="H1008" s="2">
        <f t="shared" si="109"/>
        <v>0</v>
      </c>
      <c r="I1008" s="2">
        <f t="shared" si="110"/>
        <v>0</v>
      </c>
      <c r="J1008" s="2">
        <f t="shared" si="110"/>
        <v>0</v>
      </c>
      <c r="K1008" s="2">
        <f t="shared" si="111"/>
        <v>0</v>
      </c>
      <c r="L1008" s="2">
        <f t="shared" si="111"/>
        <v>0</v>
      </c>
      <c r="M1008" s="19">
        <f t="shared" si="112"/>
        <v>0</v>
      </c>
      <c r="N1008" s="2">
        <f t="shared" si="113"/>
        <v>165742900</v>
      </c>
      <c r="O1008" s="19">
        <f t="shared" si="114"/>
        <v>1187801.8555796156</v>
      </c>
      <c r="P1008" s="19">
        <f t="shared" si="115"/>
        <v>164555098.14442039</v>
      </c>
    </row>
    <row r="1009" spans="3:16" x14ac:dyDescent="0.3">
      <c r="C1009" s="2">
        <v>1000</v>
      </c>
      <c r="D1009" s="2">
        <v>1.8696999999999999</v>
      </c>
      <c r="E1009" s="2">
        <v>1.3832100000000001</v>
      </c>
      <c r="F1009" s="2">
        <v>1.0267999999999999E-2</v>
      </c>
      <c r="G1009" s="2">
        <f t="shared" si="109"/>
        <v>0</v>
      </c>
      <c r="H1009" s="2">
        <f t="shared" si="109"/>
        <v>0</v>
      </c>
      <c r="I1009" s="2">
        <f t="shared" si="110"/>
        <v>0</v>
      </c>
      <c r="J1009" s="2">
        <f t="shared" si="110"/>
        <v>0</v>
      </c>
      <c r="K1009" s="2">
        <f t="shared" si="111"/>
        <v>0</v>
      </c>
      <c r="L1009" s="2">
        <f t="shared" si="111"/>
        <v>0</v>
      </c>
      <c r="M1009" s="19">
        <f t="shared" si="112"/>
        <v>0</v>
      </c>
      <c r="N1009" s="2">
        <f t="shared" si="113"/>
        <v>147626500</v>
      </c>
      <c r="O1009" s="19">
        <f t="shared" si="114"/>
        <v>1187801.8555796156</v>
      </c>
      <c r="P1009" s="19">
        <f t="shared" si="115"/>
        <v>146438698.14442039</v>
      </c>
    </row>
    <row r="1010" spans="3:16" x14ac:dyDescent="0.3">
      <c r="M1010" s="19"/>
    </row>
  </sheetData>
  <phoneticPr fontId="2" type="noConversion"/>
  <printOptions headings="1" gridLines="1"/>
  <pageMargins left="0.75" right="0.75" top="1" bottom="1" header="0.5" footer="0.5"/>
  <pageSetup scale="1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Q149"/>
  <sheetViews>
    <sheetView topLeftCell="A121" workbookViewId="0">
      <selection activeCell="M149" sqref="M149:O149"/>
    </sheetView>
  </sheetViews>
  <sheetFormatPr defaultRowHeight="13" x14ac:dyDescent="0.3"/>
  <cols>
    <col min="1" max="2" width="8.7265625" style="10"/>
    <col min="3" max="3" width="11.36328125" style="10" customWidth="1"/>
    <col min="4" max="6" width="8.7265625" style="10"/>
    <col min="7" max="7" width="11" style="10" customWidth="1"/>
    <col min="8" max="8" width="8.7265625" style="10"/>
    <col min="9" max="9" width="10.36328125" style="10" customWidth="1"/>
    <col min="10" max="10" width="10.54296875" style="10" customWidth="1"/>
    <col min="11" max="14" width="8.7265625" style="10"/>
    <col min="15" max="15" width="10" style="10" bestFit="1" customWidth="1"/>
    <col min="16" max="16384" width="8.7265625" style="10"/>
  </cols>
  <sheetData>
    <row r="1" spans="3:17" x14ac:dyDescent="0.3">
      <c r="H1" s="10" t="s">
        <v>23</v>
      </c>
      <c r="K1" s="10">
        <f>1/0.569</f>
        <v>1.7574692442882252</v>
      </c>
      <c r="L1" s="10" t="s">
        <v>29</v>
      </c>
    </row>
    <row r="2" spans="3:17" x14ac:dyDescent="0.3">
      <c r="K2" s="10" t="s">
        <v>27</v>
      </c>
      <c r="M2" s="10">
        <f>1/0.82</f>
        <v>1.2195121951219512</v>
      </c>
      <c r="N2" s="10" t="s">
        <v>30</v>
      </c>
    </row>
    <row r="3" spans="3:17" x14ac:dyDescent="0.3">
      <c r="G3" s="10" t="s">
        <v>38</v>
      </c>
      <c r="H3" s="10">
        <f>SQRT(252)*STDEV(H6:H107)</f>
        <v>0.12966558858199981</v>
      </c>
      <c r="I3" s="10">
        <f>SQRT(252)*STDEV(I6:I107)</f>
        <v>0.12706376380895643</v>
      </c>
      <c r="J3" s="10">
        <f>SQRT(252)*STDEV(J6:J107)</f>
        <v>0.10667877769160908</v>
      </c>
      <c r="K3" s="10">
        <f>1/108.33</f>
        <v>9.2310532631773284E-3</v>
      </c>
      <c r="L3" s="10" t="s">
        <v>28</v>
      </c>
    </row>
    <row r="4" spans="3:17" x14ac:dyDescent="0.3">
      <c r="E4" s="10" t="s">
        <v>0</v>
      </c>
      <c r="F4" s="10" t="s">
        <v>2</v>
      </c>
      <c r="G4" s="10" t="s">
        <v>1</v>
      </c>
      <c r="H4" s="10" t="s">
        <v>0</v>
      </c>
      <c r="I4" s="10" t="s">
        <v>2</v>
      </c>
      <c r="J4" s="10" t="s">
        <v>1</v>
      </c>
      <c r="L4" s="10" t="s">
        <v>31</v>
      </c>
    </row>
    <row r="5" spans="3:17" x14ac:dyDescent="0.3">
      <c r="D5" s="11">
        <v>37988</v>
      </c>
      <c r="E5" s="10">
        <v>1.2592000000000001</v>
      </c>
      <c r="F5" s="10">
        <v>1.7902</v>
      </c>
      <c r="G5" s="10">
        <v>9.3501636278634868E-3</v>
      </c>
      <c r="H5" s="10">
        <v>6</v>
      </c>
      <c r="I5" s="10">
        <v>7</v>
      </c>
      <c r="J5" s="10">
        <v>8</v>
      </c>
      <c r="L5" s="10" t="s">
        <v>32</v>
      </c>
    </row>
    <row r="6" spans="3:17" x14ac:dyDescent="0.3">
      <c r="C6" s="17">
        <v>1</v>
      </c>
      <c r="D6" s="18">
        <v>37991</v>
      </c>
      <c r="E6" s="17">
        <v>1.2679</v>
      </c>
      <c r="F6" s="17">
        <v>1.8085</v>
      </c>
      <c r="G6" s="17">
        <v>9.4250706880301613E-3</v>
      </c>
      <c r="H6" s="17">
        <f>(E6-E5)/E5</f>
        <v>6.9091486658195119E-3</v>
      </c>
      <c r="I6" s="17">
        <f>(F6-F5)/F5</f>
        <v>1.0222321528320848E-2</v>
      </c>
      <c r="J6" s="17">
        <f>(G6-G5)/G5</f>
        <v>8.0113100848258397E-3</v>
      </c>
      <c r="L6" s="10" t="s">
        <v>33</v>
      </c>
      <c r="P6" s="10" t="s">
        <v>57</v>
      </c>
      <c r="Q6" s="10" t="s">
        <v>58</v>
      </c>
    </row>
    <row r="7" spans="3:17" x14ac:dyDescent="0.3">
      <c r="C7" s="17">
        <v>2</v>
      </c>
      <c r="D7" s="18">
        <v>37992</v>
      </c>
      <c r="E7" s="17">
        <v>1.2773000000000001</v>
      </c>
      <c r="F7" s="17">
        <v>1.8245</v>
      </c>
      <c r="G7" s="17">
        <v>9.4161958568738224E-3</v>
      </c>
      <c r="H7" s="17">
        <f t="shared" ref="H7:H70" si="0">(E7-E6)/E6</f>
        <v>7.4138338985725019E-3</v>
      </c>
      <c r="I7" s="17">
        <f t="shared" ref="I7:I70" si="1">(F7-F6)/F6</f>
        <v>8.8471108653580387E-3</v>
      </c>
      <c r="J7" s="17">
        <f t="shared" ref="J7:J70" si="2">(G7-G6)/G6</f>
        <v>-9.4161958568756007E-4</v>
      </c>
      <c r="L7" s="10" t="s">
        <v>34</v>
      </c>
      <c r="O7" s="10" t="s">
        <v>24</v>
      </c>
      <c r="P7" s="12">
        <v>20000000</v>
      </c>
      <c r="Q7" s="10">
        <v>1.7574689999999999</v>
      </c>
    </row>
    <row r="8" spans="3:17" x14ac:dyDescent="0.3">
      <c r="C8" s="17">
        <v>3</v>
      </c>
      <c r="D8" s="18">
        <v>37993</v>
      </c>
      <c r="E8" s="17">
        <v>1.2665</v>
      </c>
      <c r="F8" s="17">
        <v>1.8192999999999999</v>
      </c>
      <c r="G8" s="17">
        <v>9.4170825878142957E-3</v>
      </c>
      <c r="H8" s="17">
        <f t="shared" si="0"/>
        <v>-8.4553354732640265E-3</v>
      </c>
      <c r="I8" s="17">
        <f t="shared" si="1"/>
        <v>-2.850095916689555E-3</v>
      </c>
      <c r="J8" s="17">
        <f t="shared" si="2"/>
        <v>9.4170825878271697E-5</v>
      </c>
      <c r="L8" s="10" t="s">
        <v>35</v>
      </c>
      <c r="O8" s="10" t="s">
        <v>0</v>
      </c>
      <c r="P8" s="12">
        <v>50000000</v>
      </c>
      <c r="Q8" s="10">
        <v>1.2195119999999999</v>
      </c>
    </row>
    <row r="9" spans="3:17" x14ac:dyDescent="0.3">
      <c r="C9" s="17">
        <v>4</v>
      </c>
      <c r="D9" s="18">
        <v>37994</v>
      </c>
      <c r="E9" s="17">
        <v>1.2771999999999999</v>
      </c>
      <c r="F9" s="17">
        <v>1.8338000000000001</v>
      </c>
      <c r="G9" s="17">
        <v>9.4188565508147304E-3</v>
      </c>
      <c r="H9" s="17">
        <f t="shared" si="0"/>
        <v>8.4484800631661524E-3</v>
      </c>
      <c r="I9" s="17">
        <f t="shared" si="1"/>
        <v>7.9700983894905632E-3</v>
      </c>
      <c r="J9" s="17">
        <f t="shared" si="2"/>
        <v>1.8837713101615608E-4</v>
      </c>
      <c r="L9" s="10" t="s">
        <v>36</v>
      </c>
      <c r="O9" s="10" t="s">
        <v>1</v>
      </c>
      <c r="P9" s="12">
        <v>4000000000</v>
      </c>
      <c r="Q9" s="10">
        <v>9.2309999999999996E-3</v>
      </c>
    </row>
    <row r="10" spans="3:17" x14ac:dyDescent="0.3">
      <c r="C10" s="17">
        <v>5</v>
      </c>
      <c r="D10" s="18">
        <v>37995</v>
      </c>
      <c r="E10" s="17">
        <v>1.2853000000000001</v>
      </c>
      <c r="F10" s="17">
        <v>1.8472</v>
      </c>
      <c r="G10" s="17">
        <v>9.3861460484325129E-3</v>
      </c>
      <c r="H10" s="17">
        <f t="shared" si="0"/>
        <v>6.3419981208896166E-3</v>
      </c>
      <c r="I10" s="17">
        <f t="shared" si="1"/>
        <v>7.3072308866833106E-3</v>
      </c>
      <c r="J10" s="17">
        <f t="shared" si="2"/>
        <v>-3.4728740379200273E-3</v>
      </c>
      <c r="L10" s="10" t="s">
        <v>37</v>
      </c>
    </row>
    <row r="11" spans="3:17" x14ac:dyDescent="0.3">
      <c r="C11" s="17">
        <v>6</v>
      </c>
      <c r="D11" s="18">
        <v>37998</v>
      </c>
      <c r="E11" s="17">
        <v>1.2802</v>
      </c>
      <c r="F11" s="17">
        <v>1.8511</v>
      </c>
      <c r="G11" s="17">
        <v>9.3914350112697213E-3</v>
      </c>
      <c r="H11" s="17">
        <f t="shared" si="0"/>
        <v>-3.9679452267953816E-3</v>
      </c>
      <c r="I11" s="17">
        <f t="shared" si="1"/>
        <v>2.1113035946297176E-3</v>
      </c>
      <c r="J11" s="17">
        <f t="shared" si="2"/>
        <v>5.6348610067618232E-4</v>
      </c>
      <c r="O11" s="10" t="s">
        <v>59</v>
      </c>
    </row>
    <row r="12" spans="3:17" x14ac:dyDescent="0.3">
      <c r="C12" s="17">
        <v>7</v>
      </c>
      <c r="D12" s="18">
        <v>37999</v>
      </c>
      <c r="E12" s="17">
        <v>1.2735000000000001</v>
      </c>
      <c r="F12" s="17">
        <v>1.8431999999999999</v>
      </c>
      <c r="G12" s="17">
        <v>9.4117647058823521E-3</v>
      </c>
      <c r="H12" s="17">
        <f t="shared" si="0"/>
        <v>-5.2335572566785879E-3</v>
      </c>
      <c r="I12" s="17">
        <f t="shared" si="1"/>
        <v>-4.2677326994759969E-3</v>
      </c>
      <c r="J12" s="17">
        <f t="shared" si="2"/>
        <v>2.1647058823529267E-3</v>
      </c>
      <c r="O12" s="10">
        <f>SUMPRODUCT(P7:P9,Q7:Q9)</f>
        <v>133048980</v>
      </c>
    </row>
    <row r="13" spans="3:17" x14ac:dyDescent="0.3">
      <c r="C13" s="17">
        <v>8</v>
      </c>
      <c r="D13" s="18">
        <v>38000</v>
      </c>
      <c r="E13" s="17">
        <v>1.2726</v>
      </c>
      <c r="F13" s="17">
        <v>1.8409</v>
      </c>
      <c r="G13" s="17">
        <v>9.4286253064303216E-3</v>
      </c>
      <c r="H13" s="17">
        <f t="shared" si="0"/>
        <v>-7.0671378091882438E-4</v>
      </c>
      <c r="I13" s="17">
        <f t="shared" si="1"/>
        <v>-1.2478298611110941E-3</v>
      </c>
      <c r="J13" s="17">
        <f t="shared" si="2"/>
        <v>1.7914388082217573E-3</v>
      </c>
    </row>
    <row r="14" spans="3:17" ht="13.5" thickBot="1" x14ac:dyDescent="0.35">
      <c r="C14" s="17">
        <v>9</v>
      </c>
      <c r="D14" s="18">
        <v>38001</v>
      </c>
      <c r="E14" s="17">
        <v>1.2587999999999999</v>
      </c>
      <c r="F14" s="17">
        <v>1.8205</v>
      </c>
      <c r="G14" s="17">
        <v>9.4250706880301613E-3</v>
      </c>
      <c r="H14" s="17">
        <f t="shared" si="0"/>
        <v>-1.0843941537010871E-2</v>
      </c>
      <c r="I14" s="17">
        <f t="shared" si="1"/>
        <v>-1.1081536205117048E-2</v>
      </c>
      <c r="J14" s="17">
        <f t="shared" si="2"/>
        <v>-3.7700282752100179E-4</v>
      </c>
      <c r="L14" s="10" t="s">
        <v>26</v>
      </c>
    </row>
    <row r="15" spans="3:17" ht="13.5" thickBot="1" x14ac:dyDescent="0.35">
      <c r="C15" s="17">
        <v>10</v>
      </c>
      <c r="D15" s="18">
        <v>38002</v>
      </c>
      <c r="E15" s="17">
        <v>1.2395</v>
      </c>
      <c r="F15" s="17">
        <v>1.7996000000000001</v>
      </c>
      <c r="G15" s="17">
        <v>9.3571629082062312E-3</v>
      </c>
      <c r="H15" s="17">
        <f t="shared" si="0"/>
        <v>-1.5332062281537873E-2</v>
      </c>
      <c r="I15" s="17">
        <f t="shared" si="1"/>
        <v>-1.1480362537764306E-2</v>
      </c>
      <c r="J15" s="17">
        <f t="shared" si="2"/>
        <v>-7.2050154393189852E-3</v>
      </c>
      <c r="L15" s="13"/>
      <c r="M15" s="14" t="s">
        <v>0</v>
      </c>
      <c r="N15" s="14" t="s">
        <v>24</v>
      </c>
      <c r="O15" s="15" t="s">
        <v>1</v>
      </c>
    </row>
    <row r="16" spans="3:17" x14ac:dyDescent="0.3">
      <c r="C16" s="17">
        <v>11</v>
      </c>
      <c r="D16" s="18">
        <v>38006</v>
      </c>
      <c r="E16" s="17">
        <v>1.2584</v>
      </c>
      <c r="F16" s="17">
        <v>1.8187</v>
      </c>
      <c r="G16" s="17">
        <v>9.3309694877297747E-3</v>
      </c>
      <c r="H16" s="17">
        <f t="shared" si="0"/>
        <v>1.5248083904800255E-2</v>
      </c>
      <c r="I16" s="17">
        <f t="shared" si="1"/>
        <v>1.0613469659924369E-2</v>
      </c>
      <c r="J16" s="17">
        <f t="shared" si="2"/>
        <v>-2.7992908463189041E-3</v>
      </c>
      <c r="L16" s="14" t="s">
        <v>0</v>
      </c>
      <c r="M16" s="14">
        <v>1</v>
      </c>
      <c r="N16" s="14"/>
      <c r="O16" s="14"/>
    </row>
    <row r="17" spans="3:15" x14ac:dyDescent="0.3">
      <c r="C17" s="17">
        <v>12</v>
      </c>
      <c r="D17" s="18">
        <v>38007</v>
      </c>
      <c r="E17" s="17">
        <v>1.2617</v>
      </c>
      <c r="F17" s="17">
        <v>1.8294999999999999</v>
      </c>
      <c r="G17" s="17">
        <v>9.3597903406963685E-3</v>
      </c>
      <c r="H17" s="17">
        <f t="shared" si="0"/>
        <v>2.6223776223776867E-3</v>
      </c>
      <c r="I17" s="17">
        <f t="shared" si="1"/>
        <v>5.9383075823389898E-3</v>
      </c>
      <c r="J17" s="17">
        <f t="shared" si="2"/>
        <v>3.0887308124298548E-3</v>
      </c>
      <c r="L17" s="14" t="s">
        <v>24</v>
      </c>
      <c r="M17" s="14">
        <v>0.8440684043977138</v>
      </c>
      <c r="N17" s="14">
        <v>1</v>
      </c>
      <c r="O17" s="14"/>
    </row>
    <row r="18" spans="3:15" ht="13.5" thickBot="1" x14ac:dyDescent="0.35">
      <c r="C18" s="17">
        <v>13</v>
      </c>
      <c r="D18" s="18">
        <v>38008</v>
      </c>
      <c r="E18" s="17">
        <v>1.2717000000000001</v>
      </c>
      <c r="F18" s="17">
        <v>1.8446</v>
      </c>
      <c r="G18" s="17">
        <v>9.4268476621417793E-3</v>
      </c>
      <c r="H18" s="17">
        <f t="shared" si="0"/>
        <v>7.9258143774272871E-3</v>
      </c>
      <c r="I18" s="17">
        <f t="shared" si="1"/>
        <v>8.2536212079803856E-3</v>
      </c>
      <c r="J18" s="17">
        <f t="shared" si="2"/>
        <v>7.164404223227689E-3</v>
      </c>
      <c r="K18" s="10" t="s">
        <v>25</v>
      </c>
      <c r="L18" s="15" t="s">
        <v>1</v>
      </c>
      <c r="M18" s="15">
        <v>0.50439963745296446</v>
      </c>
      <c r="N18" s="15">
        <v>0.4983830425279368</v>
      </c>
      <c r="O18" s="15">
        <v>1</v>
      </c>
    </row>
    <row r="19" spans="3:15" x14ac:dyDescent="0.3">
      <c r="C19" s="17">
        <v>14</v>
      </c>
      <c r="D19" s="18">
        <v>38009</v>
      </c>
      <c r="E19" s="17">
        <v>1.2609999999999999</v>
      </c>
      <c r="F19" s="17">
        <v>1.8203</v>
      </c>
      <c r="G19" s="17">
        <v>9.4153092929102726E-3</v>
      </c>
      <c r="H19" s="17">
        <f t="shared" si="0"/>
        <v>-8.4139341039554567E-3</v>
      </c>
      <c r="I19" s="17">
        <f t="shared" si="1"/>
        <v>-1.3173587769706162E-2</v>
      </c>
      <c r="J19" s="17">
        <f t="shared" si="2"/>
        <v>-1.223990208078226E-3</v>
      </c>
      <c r="M19" s="14">
        <v>6</v>
      </c>
      <c r="N19" s="10">
        <v>7</v>
      </c>
      <c r="O19" s="10">
        <v>8</v>
      </c>
    </row>
    <row r="20" spans="3:15" x14ac:dyDescent="0.3">
      <c r="C20" s="17">
        <v>15</v>
      </c>
      <c r="D20" s="18">
        <v>38012</v>
      </c>
      <c r="E20" s="17">
        <v>1.2552000000000001</v>
      </c>
      <c r="F20" s="17">
        <v>1.82</v>
      </c>
      <c r="G20" s="17">
        <v>9.4206311822892137E-3</v>
      </c>
      <c r="H20" s="17">
        <f t="shared" si="0"/>
        <v>-4.5995241871528989E-3</v>
      </c>
      <c r="I20" s="17">
        <f t="shared" si="1"/>
        <v>-1.6480799868151785E-4</v>
      </c>
      <c r="J20" s="17">
        <f t="shared" si="2"/>
        <v>5.652378709373368E-4</v>
      </c>
      <c r="M20" s="10" t="s">
        <v>41</v>
      </c>
      <c r="O20" s="10">
        <f>SUMPRODUCT(M23:O23,M21:O21)</f>
        <v>133039000</v>
      </c>
    </row>
    <row r="21" spans="3:15" x14ac:dyDescent="0.3">
      <c r="C21" s="17">
        <v>16</v>
      </c>
      <c r="D21" s="18">
        <v>38013</v>
      </c>
      <c r="E21" s="17">
        <v>1.2643</v>
      </c>
      <c r="F21" s="17">
        <v>1.8277000000000001</v>
      </c>
      <c r="G21" s="17">
        <v>9.4732853353543013E-3</v>
      </c>
      <c r="H21" s="17">
        <f t="shared" si="0"/>
        <v>7.2498406628424836E-3</v>
      </c>
      <c r="I21" s="17">
        <f t="shared" si="1"/>
        <v>4.2307692307692523E-3</v>
      </c>
      <c r="J21" s="17">
        <f t="shared" si="2"/>
        <v>5.589238347859047E-3</v>
      </c>
      <c r="L21" s="10" t="s">
        <v>42</v>
      </c>
      <c r="M21" s="12">
        <v>20000000</v>
      </c>
      <c r="N21" s="12">
        <v>50000000</v>
      </c>
      <c r="O21" s="12">
        <v>4000000000</v>
      </c>
    </row>
    <row r="22" spans="3:15" x14ac:dyDescent="0.3">
      <c r="C22" s="17">
        <v>17</v>
      </c>
      <c r="D22" s="18">
        <v>38014</v>
      </c>
      <c r="E22" s="17">
        <v>1.262</v>
      </c>
      <c r="F22" s="17">
        <v>1.837</v>
      </c>
      <c r="G22" s="17">
        <v>9.4768764215314629E-3</v>
      </c>
      <c r="H22" s="17">
        <f t="shared" si="0"/>
        <v>-1.8191884837459216E-3</v>
      </c>
      <c r="I22" s="17">
        <f t="shared" si="1"/>
        <v>5.0883624227170011E-3</v>
      </c>
      <c r="J22" s="17">
        <f t="shared" si="2"/>
        <v>3.7907505686117829E-4</v>
      </c>
      <c r="L22" s="16" t="s">
        <v>39</v>
      </c>
      <c r="M22" s="10" t="s">
        <v>40</v>
      </c>
      <c r="N22" s="10" t="s">
        <v>30</v>
      </c>
      <c r="O22" s="10" t="s">
        <v>28</v>
      </c>
    </row>
    <row r="23" spans="3:15" x14ac:dyDescent="0.3">
      <c r="C23" s="17">
        <v>18</v>
      </c>
      <c r="D23" s="18">
        <v>38015</v>
      </c>
      <c r="E23" s="17">
        <v>1.2388999999999999</v>
      </c>
      <c r="F23" s="17">
        <v>1.8111999999999999</v>
      </c>
      <c r="G23" s="17">
        <v>9.4259590913375428E-3</v>
      </c>
      <c r="H23" s="17">
        <f t="shared" si="0"/>
        <v>-1.8304278922345579E-2</v>
      </c>
      <c r="I23" s="17">
        <f t="shared" si="1"/>
        <v>-1.404463799673383E-2</v>
      </c>
      <c r="J23" s="17">
        <f t="shared" si="2"/>
        <v>-5.3727966820624491E-3</v>
      </c>
      <c r="K23" s="10" t="s">
        <v>43</v>
      </c>
      <c r="L23" s="10">
        <v>0</v>
      </c>
      <c r="M23" s="10">
        <v>1.7569999999999999</v>
      </c>
      <c r="N23" s="10">
        <v>1.2195</v>
      </c>
      <c r="O23" s="10">
        <v>9.2309999999999996E-3</v>
      </c>
    </row>
    <row r="24" spans="3:15" x14ac:dyDescent="0.3">
      <c r="C24" s="17">
        <v>19</v>
      </c>
      <c r="D24" s="18">
        <v>38016</v>
      </c>
      <c r="E24" s="17">
        <v>1.2452000000000001</v>
      </c>
      <c r="F24" s="17">
        <v>1.8214999999999999</v>
      </c>
      <c r="G24" s="17">
        <v>9.4482237339380201E-3</v>
      </c>
      <c r="H24" s="17">
        <f t="shared" si="0"/>
        <v>5.0851561869401851E-3</v>
      </c>
      <c r="I24" s="17">
        <f t="shared" si="1"/>
        <v>5.6868374558303753E-3</v>
      </c>
      <c r="J24" s="17">
        <f t="shared" si="2"/>
        <v>2.3620559334846377E-3</v>
      </c>
      <c r="K24" s="10">
        <f ca="1">_xll.RiskDuniform($C$6:$C$107)</f>
        <v>28</v>
      </c>
      <c r="L24" s="10">
        <v>1</v>
      </c>
      <c r="M24" s="10">
        <f t="shared" ref="M24:M55" ca="1" si="3">M23*(1+VLOOKUP($K24,lookup,M$19))</f>
        <v>1.7559031603589541</v>
      </c>
      <c r="N24" s="10">
        <f t="shared" ref="N24:N55" ca="1" si="4">N23*(1+VLOOKUP($K24,lookup,N$19))</f>
        <v>1.2233816976127323</v>
      </c>
      <c r="O24" s="10">
        <f t="shared" ref="O24:O55" ca="1" si="5">O23*(1+VLOOKUP($K24,lookup,O$19))</f>
        <v>9.2266217985202039E-3</v>
      </c>
    </row>
    <row r="25" spans="3:15" x14ac:dyDescent="0.3">
      <c r="C25" s="17">
        <v>20</v>
      </c>
      <c r="D25" s="18">
        <v>38019</v>
      </c>
      <c r="E25" s="17">
        <v>1.2425999999999999</v>
      </c>
      <c r="F25" s="17">
        <v>1.8182</v>
      </c>
      <c r="G25" s="17">
        <v>9.4705938062316503E-3</v>
      </c>
      <c r="H25" s="17">
        <f t="shared" si="0"/>
        <v>-2.0880179890781863E-3</v>
      </c>
      <c r="I25" s="17">
        <f t="shared" si="1"/>
        <v>-1.8116936590721157E-3</v>
      </c>
      <c r="J25" s="17">
        <f t="shared" si="2"/>
        <v>2.3676484515578137E-3</v>
      </c>
      <c r="K25" s="10">
        <f ca="1">_xll.RiskDuniform($C$6:$C$107)</f>
        <v>19</v>
      </c>
      <c r="L25" s="10">
        <v>2</v>
      </c>
      <c r="M25" s="10">
        <f t="shared" ca="1" si="3"/>
        <v>1.7648322021785214</v>
      </c>
      <c r="N25" s="10">
        <f t="shared" ca="1" si="4"/>
        <v>1.2303388704734937</v>
      </c>
      <c r="O25" s="10">
        <f t="shared" ca="1" si="5"/>
        <v>9.2484155952854176E-3</v>
      </c>
    </row>
    <row r="26" spans="3:15" x14ac:dyDescent="0.3">
      <c r="C26" s="17">
        <v>21</v>
      </c>
      <c r="D26" s="18">
        <v>38020</v>
      </c>
      <c r="E26" s="17">
        <v>1.2561</v>
      </c>
      <c r="F26" s="17">
        <v>1.8380000000000001</v>
      </c>
      <c r="G26" s="17">
        <v>9.4912680334092638E-3</v>
      </c>
      <c r="H26" s="17">
        <f t="shared" si="0"/>
        <v>1.0864316755190784E-2</v>
      </c>
      <c r="I26" s="17">
        <f t="shared" si="1"/>
        <v>1.0889891101089011E-2</v>
      </c>
      <c r="J26" s="17">
        <f t="shared" si="2"/>
        <v>2.1829916476842166E-3</v>
      </c>
      <c r="K26" s="10">
        <f ca="1">_xll.RiskDuniform($C$6:$C$107)</f>
        <v>19</v>
      </c>
      <c r="L26" s="10">
        <v>3</v>
      </c>
      <c r="M26" s="10">
        <f t="shared" ca="1" si="3"/>
        <v>1.7738066495703411</v>
      </c>
      <c r="N26" s="10">
        <f t="shared" ca="1" si="4"/>
        <v>1.2373356076454662</v>
      </c>
      <c r="O26" s="10">
        <f t="shared" ca="1" si="5"/>
        <v>9.2702608702175948E-3</v>
      </c>
    </row>
    <row r="27" spans="3:15" x14ac:dyDescent="0.3">
      <c r="C27" s="17">
        <v>22</v>
      </c>
      <c r="D27" s="18">
        <v>38021</v>
      </c>
      <c r="E27" s="17">
        <v>1.2552000000000001</v>
      </c>
      <c r="F27" s="17">
        <v>1.8334999999999999</v>
      </c>
      <c r="G27" s="17">
        <v>9.4759783947692602E-3</v>
      </c>
      <c r="H27" s="17">
        <f t="shared" si="0"/>
        <v>-7.1650346309999277E-4</v>
      </c>
      <c r="I27" s="17">
        <f t="shared" si="1"/>
        <v>-2.4483133841132591E-3</v>
      </c>
      <c r="J27" s="17">
        <f t="shared" si="2"/>
        <v>-1.6109163271107851E-3</v>
      </c>
      <c r="K27" s="10">
        <f ca="1">_xll.RiskDuniform($C$6:$C$107)</f>
        <v>4</v>
      </c>
      <c r="L27" s="10">
        <v>4</v>
      </c>
      <c r="M27" s="10">
        <f t="shared" ca="1" si="3"/>
        <v>1.7887926196851476</v>
      </c>
      <c r="N27" s="10">
        <f t="shared" ca="1" si="4"/>
        <v>1.2471972941792207</v>
      </c>
      <c r="O27" s="10">
        <f t="shared" ca="1" si="5"/>
        <v>9.272007175364097E-3</v>
      </c>
    </row>
    <row r="28" spans="3:15" x14ac:dyDescent="0.3">
      <c r="C28" s="17">
        <v>23</v>
      </c>
      <c r="D28" s="18">
        <v>38022</v>
      </c>
      <c r="E28" s="17">
        <v>1.2605999999999999</v>
      </c>
      <c r="F28" s="17">
        <v>1.8378000000000001</v>
      </c>
      <c r="G28" s="17">
        <v>9.4768764215314629E-3</v>
      </c>
      <c r="H28" s="17">
        <f t="shared" si="0"/>
        <v>4.3021032504778909E-3</v>
      </c>
      <c r="I28" s="17">
        <f t="shared" si="1"/>
        <v>2.3452413416963146E-3</v>
      </c>
      <c r="J28" s="17">
        <f t="shared" si="2"/>
        <v>9.4768764215255312E-5</v>
      </c>
      <c r="K28" s="10">
        <f ca="1">_xll.RiskDuniform($C$6:$C$107)</f>
        <v>102</v>
      </c>
      <c r="L28" s="10">
        <v>5</v>
      </c>
      <c r="M28" s="10">
        <f t="shared" ca="1" si="3"/>
        <v>1.7804855332160214</v>
      </c>
      <c r="N28" s="10">
        <f t="shared" ca="1" si="4"/>
        <v>1.244549316909201</v>
      </c>
      <c r="O28" s="10">
        <f t="shared" ca="1" si="5"/>
        <v>9.3216576040577332E-3</v>
      </c>
    </row>
    <row r="29" spans="3:15" x14ac:dyDescent="0.3">
      <c r="C29" s="17">
        <v>24</v>
      </c>
      <c r="D29" s="18">
        <v>38023</v>
      </c>
      <c r="E29" s="17">
        <v>1.2694000000000001</v>
      </c>
      <c r="F29" s="17">
        <v>1.8459000000000001</v>
      </c>
      <c r="G29" s="17">
        <v>9.4723879890120308E-3</v>
      </c>
      <c r="H29" s="17">
        <f t="shared" si="0"/>
        <v>6.980802792321229E-3</v>
      </c>
      <c r="I29" s="17">
        <f t="shared" si="1"/>
        <v>4.4074436826640525E-3</v>
      </c>
      <c r="J29" s="17">
        <f t="shared" si="2"/>
        <v>-4.7361939945047909E-4</v>
      </c>
      <c r="K29" s="10">
        <f ca="1">_xll.RiskDuniform($C$6:$C$107)</f>
        <v>23</v>
      </c>
      <c r="L29" s="10">
        <v>6</v>
      </c>
      <c r="M29" s="10">
        <f t="shared" ca="1" si="3"/>
        <v>1.788145365815899</v>
      </c>
      <c r="N29" s="10">
        <f t="shared" ca="1" si="4"/>
        <v>1.2474680854189963</v>
      </c>
      <c r="O29" s="10">
        <f t="shared" ca="1" si="5"/>
        <v>9.3225410060293074E-3</v>
      </c>
    </row>
    <row r="30" spans="3:15" x14ac:dyDescent="0.3">
      <c r="C30" s="17">
        <v>25</v>
      </c>
      <c r="D30" s="18">
        <v>38026</v>
      </c>
      <c r="E30" s="17">
        <v>1.2672000000000001</v>
      </c>
      <c r="F30" s="17">
        <v>1.8580000000000001</v>
      </c>
      <c r="G30" s="17">
        <v>9.4625283875851614E-3</v>
      </c>
      <c r="H30" s="17">
        <f t="shared" si="0"/>
        <v>-1.7331022530329128E-3</v>
      </c>
      <c r="I30" s="17">
        <f t="shared" si="1"/>
        <v>6.555067988515087E-3</v>
      </c>
      <c r="J30" s="17">
        <f t="shared" si="2"/>
        <v>-1.0408781226345948E-3</v>
      </c>
      <c r="K30" s="10">
        <f ca="1">_xll.RiskDuniform($C$6:$C$107)</f>
        <v>69</v>
      </c>
      <c r="L30" s="10">
        <v>7</v>
      </c>
      <c r="M30" s="10">
        <f t="shared" ca="1" si="3"/>
        <v>1.7666603576916606</v>
      </c>
      <c r="N30" s="10">
        <f t="shared" ca="1" si="4"/>
        <v>1.2340135325857378</v>
      </c>
      <c r="O30" s="10">
        <f t="shared" ca="1" si="5"/>
        <v>9.1952886699335438E-3</v>
      </c>
    </row>
    <row r="31" spans="3:15" x14ac:dyDescent="0.3">
      <c r="C31" s="17">
        <v>26</v>
      </c>
      <c r="D31" s="18">
        <v>38027</v>
      </c>
      <c r="E31" s="17">
        <v>1.2726999999999999</v>
      </c>
      <c r="F31" s="17">
        <v>1.8696999999999999</v>
      </c>
      <c r="G31" s="17">
        <v>9.4741828517290391E-3</v>
      </c>
      <c r="H31" s="17">
        <f t="shared" si="0"/>
        <v>4.3402777777776496E-3</v>
      </c>
      <c r="I31" s="17">
        <f t="shared" si="1"/>
        <v>6.2970936490849413E-3</v>
      </c>
      <c r="J31" s="17">
        <f t="shared" si="2"/>
        <v>1.2316437707249931E-3</v>
      </c>
      <c r="K31" s="10">
        <f ca="1">_xll.RiskDuniform($C$6:$C$107)</f>
        <v>74</v>
      </c>
      <c r="L31" s="10">
        <v>8</v>
      </c>
      <c r="M31" s="10">
        <f t="shared" ca="1" si="3"/>
        <v>1.7506385606213228</v>
      </c>
      <c r="N31" s="10">
        <f t="shared" ca="1" si="4"/>
        <v>1.2243765396145614</v>
      </c>
      <c r="O31" s="10">
        <f t="shared" ca="1" si="5"/>
        <v>9.2012249440910215E-3</v>
      </c>
    </row>
    <row r="32" spans="3:15" x14ac:dyDescent="0.3">
      <c r="C32" s="17">
        <v>27</v>
      </c>
      <c r="D32" s="18">
        <v>38028</v>
      </c>
      <c r="E32" s="17">
        <v>1.2815000000000001</v>
      </c>
      <c r="F32" s="17">
        <v>1.885</v>
      </c>
      <c r="G32" s="17">
        <v>9.4903672772136283E-3</v>
      </c>
      <c r="H32" s="17">
        <f t="shared" si="0"/>
        <v>6.9144338807261268E-3</v>
      </c>
      <c r="I32" s="17">
        <f t="shared" si="1"/>
        <v>8.1831309835803025E-3</v>
      </c>
      <c r="J32" s="17">
        <f t="shared" si="2"/>
        <v>1.7082661098983918E-3</v>
      </c>
      <c r="K32" s="10">
        <f ca="1">_xll.RiskDuniform($C$6:$C$107)</f>
        <v>53</v>
      </c>
      <c r="L32" s="10">
        <v>9</v>
      </c>
      <c r="M32" s="10">
        <f t="shared" ca="1" si="3"/>
        <v>1.7332621449534384</v>
      </c>
      <c r="N32" s="10">
        <f t="shared" ca="1" si="4"/>
        <v>1.2181756455240449</v>
      </c>
      <c r="O32" s="10">
        <f t="shared" ca="1" si="5"/>
        <v>9.1693987009451496E-3</v>
      </c>
    </row>
    <row r="33" spans="3:15" x14ac:dyDescent="0.3">
      <c r="C33" s="17">
        <v>28</v>
      </c>
      <c r="D33" s="18">
        <v>38029</v>
      </c>
      <c r="E33" s="17">
        <v>1.2806999999999999</v>
      </c>
      <c r="F33" s="17">
        <v>1.891</v>
      </c>
      <c r="G33" s="17">
        <v>9.4858660595712394E-3</v>
      </c>
      <c r="H33" s="17">
        <f t="shared" si="0"/>
        <v>-6.2426843542733815E-4</v>
      </c>
      <c r="I33" s="17">
        <f t="shared" si="1"/>
        <v>3.1830238726790481E-3</v>
      </c>
      <c r="J33" s="17">
        <f t="shared" si="2"/>
        <v>-4.7429330297852799E-4</v>
      </c>
      <c r="K33" s="10">
        <f ca="1">_xll.RiskDuniform($C$6:$C$107)</f>
        <v>71</v>
      </c>
      <c r="L33" s="10">
        <v>10</v>
      </c>
      <c r="M33" s="10">
        <f t="shared" ca="1" si="3"/>
        <v>1.7294878722759854</v>
      </c>
      <c r="N33" s="10">
        <f t="shared" ca="1" si="4"/>
        <v>1.2102141579513539</v>
      </c>
      <c r="O33" s="10">
        <f t="shared" ca="1" si="5"/>
        <v>9.1651762848920341E-3</v>
      </c>
    </row>
    <row r="34" spans="3:15" x14ac:dyDescent="0.3">
      <c r="C34" s="17">
        <v>29</v>
      </c>
      <c r="D34" s="18">
        <v>38030</v>
      </c>
      <c r="E34" s="17">
        <v>1.2750999999999999</v>
      </c>
      <c r="F34" s="17">
        <v>1.883</v>
      </c>
      <c r="G34" s="17">
        <v>9.46969696969697E-3</v>
      </c>
      <c r="H34" s="17">
        <f t="shared" si="0"/>
        <v>-4.3726087296010385E-3</v>
      </c>
      <c r="I34" s="17">
        <f t="shared" si="1"/>
        <v>-4.2305658381808602E-3</v>
      </c>
      <c r="J34" s="17">
        <f t="shared" si="2"/>
        <v>-1.704545454545479E-3</v>
      </c>
      <c r="K34" s="10">
        <f ca="1">_xll.RiskDuniform($C$6:$C$107)</f>
        <v>11</v>
      </c>
      <c r="L34" s="10">
        <v>11</v>
      </c>
      <c r="M34" s="10">
        <f t="shared" ca="1" si="3"/>
        <v>1.7558592484647839</v>
      </c>
      <c r="N34" s="10">
        <f t="shared" ca="1" si="4"/>
        <v>1.2230587291987813</v>
      </c>
      <c r="O34" s="10">
        <f t="shared" ca="1" si="5"/>
        <v>9.1395202908128373E-3</v>
      </c>
    </row>
    <row r="35" spans="3:15" x14ac:dyDescent="0.3">
      <c r="C35" s="17">
        <v>30</v>
      </c>
      <c r="D35" s="18">
        <v>38034</v>
      </c>
      <c r="E35" s="17">
        <v>1.2847999999999999</v>
      </c>
      <c r="F35" s="17">
        <v>1.9045000000000001</v>
      </c>
      <c r="G35" s="17">
        <v>9.4517958412098299E-3</v>
      </c>
      <c r="H35" s="17">
        <f t="shared" si="0"/>
        <v>7.607246490471369E-3</v>
      </c>
      <c r="I35" s="17">
        <f t="shared" si="1"/>
        <v>1.1417950079660157E-2</v>
      </c>
      <c r="J35" s="17">
        <f t="shared" si="2"/>
        <v>-1.8903591682419894E-3</v>
      </c>
      <c r="K35" s="10">
        <f ca="1">_xll.RiskDuniform($C$6:$C$107)</f>
        <v>28</v>
      </c>
      <c r="L35" s="10">
        <v>12</v>
      </c>
      <c r="M35" s="10">
        <f t="shared" ca="1" si="3"/>
        <v>1.7547631209589143</v>
      </c>
      <c r="N35" s="10">
        <f t="shared" ca="1" si="4"/>
        <v>1.2269517543315096</v>
      </c>
      <c r="O35" s="10">
        <f t="shared" ca="1" si="5"/>
        <v>9.1351854775464682E-3</v>
      </c>
    </row>
    <row r="36" spans="3:15" x14ac:dyDescent="0.3">
      <c r="C36" s="17">
        <v>31</v>
      </c>
      <c r="D36" s="18">
        <v>38035</v>
      </c>
      <c r="E36" s="17">
        <v>1.2811999999999999</v>
      </c>
      <c r="F36" s="17">
        <v>1.9023000000000001</v>
      </c>
      <c r="G36" s="17">
        <v>9.4011469399266703E-3</v>
      </c>
      <c r="H36" s="17">
        <f t="shared" si="0"/>
        <v>-2.8019925280199625E-3</v>
      </c>
      <c r="I36" s="17">
        <f t="shared" si="1"/>
        <v>-1.1551588343397111E-3</v>
      </c>
      <c r="J36" s="17">
        <f t="shared" si="2"/>
        <v>-5.3586537557582829E-3</v>
      </c>
      <c r="K36" s="10">
        <f ca="1">_xll.RiskDuniform($C$6:$C$107)</f>
        <v>23</v>
      </c>
      <c r="L36" s="10">
        <v>13</v>
      </c>
      <c r="M36" s="10">
        <f t="shared" ca="1" si="3"/>
        <v>1.7623122930854105</v>
      </c>
      <c r="N36" s="10">
        <f t="shared" ca="1" si="4"/>
        <v>1.2298292523100345</v>
      </c>
      <c r="O36" s="10">
        <f t="shared" ca="1" si="5"/>
        <v>9.1360512077850523E-3</v>
      </c>
    </row>
    <row r="37" spans="3:15" x14ac:dyDescent="0.3">
      <c r="C37" s="17">
        <v>32</v>
      </c>
      <c r="D37" s="18">
        <v>38036</v>
      </c>
      <c r="E37" s="17">
        <v>1.2685</v>
      </c>
      <c r="F37" s="17">
        <v>1.8920999999999999</v>
      </c>
      <c r="G37" s="17">
        <v>9.3379400504248755E-3</v>
      </c>
      <c r="H37" s="17">
        <f t="shared" si="0"/>
        <v>-9.9125819544176822E-3</v>
      </c>
      <c r="I37" s="17">
        <f t="shared" si="1"/>
        <v>-5.3619302949062756E-3</v>
      </c>
      <c r="J37" s="17">
        <f t="shared" si="2"/>
        <v>-6.7233168363059152E-3</v>
      </c>
      <c r="K37" s="10">
        <f ca="1">_xll.RiskDuniform($C$6:$C$107)</f>
        <v>80</v>
      </c>
      <c r="L37" s="10">
        <v>14</v>
      </c>
      <c r="M37" s="10">
        <f t="shared" ca="1" si="3"/>
        <v>1.7479797457198294</v>
      </c>
      <c r="N37" s="10">
        <f t="shared" ca="1" si="4"/>
        <v>1.2157642594663214</v>
      </c>
      <c r="O37" s="10">
        <f t="shared" ca="1" si="5"/>
        <v>9.1052788914729871E-3</v>
      </c>
    </row>
    <row r="38" spans="3:15" x14ac:dyDescent="0.3">
      <c r="C38" s="17">
        <v>33</v>
      </c>
      <c r="D38" s="18">
        <v>38037</v>
      </c>
      <c r="E38" s="17">
        <v>1.2563</v>
      </c>
      <c r="F38" s="17">
        <v>1.8668</v>
      </c>
      <c r="G38" s="17">
        <v>9.1886428374529077E-3</v>
      </c>
      <c r="H38" s="17">
        <f t="shared" si="0"/>
        <v>-9.617658651951114E-3</v>
      </c>
      <c r="I38" s="17">
        <f t="shared" si="1"/>
        <v>-1.3371386290365139E-2</v>
      </c>
      <c r="J38" s="17">
        <f t="shared" si="2"/>
        <v>-1.5988238537168034E-2</v>
      </c>
      <c r="K38" s="10">
        <f ca="1">_xll.RiskDuniform($C$6:$C$107)</f>
        <v>101</v>
      </c>
      <c r="L38" s="10">
        <v>15</v>
      </c>
      <c r="M38" s="10">
        <f t="shared" ca="1" si="3"/>
        <v>1.772822954797983</v>
      </c>
      <c r="N38" s="10">
        <f t="shared" ca="1" si="4"/>
        <v>1.2309763908134084</v>
      </c>
      <c r="O38" s="10">
        <f t="shared" ca="1" si="5"/>
        <v>9.1817247646251935E-3</v>
      </c>
    </row>
    <row r="39" spans="3:15" x14ac:dyDescent="0.3">
      <c r="C39" s="17">
        <v>34</v>
      </c>
      <c r="D39" s="18">
        <v>38040</v>
      </c>
      <c r="E39" s="17">
        <v>1.2568999999999999</v>
      </c>
      <c r="F39" s="17">
        <v>1.8686</v>
      </c>
      <c r="G39" s="17">
        <v>9.240436148586214E-3</v>
      </c>
      <c r="H39" s="17">
        <f t="shared" si="0"/>
        <v>4.7759293162455939E-4</v>
      </c>
      <c r="I39" s="17">
        <f t="shared" si="1"/>
        <v>9.6421684165418032E-4</v>
      </c>
      <c r="J39" s="17">
        <f t="shared" si="2"/>
        <v>5.6366660506377191E-3</v>
      </c>
      <c r="K39" s="10">
        <f ca="1">_xll.RiskDuniform($C$6:$C$107)</f>
        <v>8</v>
      </c>
      <c r="L39" s="10">
        <v>16</v>
      </c>
      <c r="M39" s="10">
        <f t="shared" ca="1" si="3"/>
        <v>1.771570076384698</v>
      </c>
      <c r="N39" s="10">
        <f t="shared" ca="1" si="4"/>
        <v>1.2294403417146287</v>
      </c>
      <c r="O39" s="10">
        <f t="shared" ca="1" si="5"/>
        <v>9.1981732626949548E-3</v>
      </c>
    </row>
    <row r="40" spans="3:15" x14ac:dyDescent="0.3">
      <c r="C40" s="17">
        <v>35</v>
      </c>
      <c r="D40" s="18">
        <v>38041</v>
      </c>
      <c r="E40" s="17">
        <v>1.2692000000000001</v>
      </c>
      <c r="F40" s="17">
        <v>1.8900999999999999</v>
      </c>
      <c r="G40" s="17">
        <v>9.2498381278327633E-3</v>
      </c>
      <c r="H40" s="17">
        <f t="shared" si="0"/>
        <v>9.7859813827672858E-3</v>
      </c>
      <c r="I40" s="17">
        <f t="shared" si="1"/>
        <v>1.1505940276142488E-2</v>
      </c>
      <c r="J40" s="17">
        <f t="shared" si="2"/>
        <v>1.0174821940615681E-3</v>
      </c>
      <c r="K40" s="10">
        <f ca="1">_xll.RiskDuniform($C$6:$C$107)</f>
        <v>58</v>
      </c>
      <c r="L40" s="10">
        <v>17</v>
      </c>
      <c r="M40" s="10">
        <f t="shared" ca="1" si="3"/>
        <v>1.7602157242106629</v>
      </c>
      <c r="N40" s="10">
        <f t="shared" ca="1" si="4"/>
        <v>1.2297799848832331</v>
      </c>
      <c r="O40" s="10">
        <f t="shared" ca="1" si="5"/>
        <v>9.2094614957181804E-3</v>
      </c>
    </row>
    <row r="41" spans="3:15" x14ac:dyDescent="0.3">
      <c r="C41" s="17">
        <v>36</v>
      </c>
      <c r="D41" s="18">
        <v>38042</v>
      </c>
      <c r="E41" s="17">
        <v>1.2503</v>
      </c>
      <c r="F41" s="17">
        <v>1.8756999999999999</v>
      </c>
      <c r="G41" s="17">
        <v>9.175153683824204E-3</v>
      </c>
      <c r="H41" s="17">
        <f t="shared" si="0"/>
        <v>-1.4891270091396264E-2</v>
      </c>
      <c r="I41" s="17">
        <f t="shared" si="1"/>
        <v>-7.6186445161631495E-3</v>
      </c>
      <c r="J41" s="17">
        <f t="shared" si="2"/>
        <v>-8.0741352417653452E-3</v>
      </c>
      <c r="K41" s="10">
        <f ca="1">_xll.RiskDuniform($C$6:$C$107)</f>
        <v>24</v>
      </c>
      <c r="L41" s="10">
        <v>18</v>
      </c>
      <c r="M41" s="10">
        <f t="shared" ca="1" si="3"/>
        <v>1.7725034430533204</v>
      </c>
      <c r="N41" s="10">
        <f t="shared" ca="1" si="4"/>
        <v>1.2352001709086733</v>
      </c>
      <c r="O41" s="10">
        <f t="shared" ca="1" si="5"/>
        <v>9.2050997160953163E-3</v>
      </c>
    </row>
    <row r="42" spans="3:15" x14ac:dyDescent="0.3">
      <c r="C42" s="17">
        <v>37</v>
      </c>
      <c r="D42" s="18">
        <v>38043</v>
      </c>
      <c r="E42" s="17">
        <v>1.2444</v>
      </c>
      <c r="F42" s="17">
        <v>1.8609</v>
      </c>
      <c r="G42" s="17">
        <v>9.1249201569486259E-3</v>
      </c>
      <c r="H42" s="17">
        <f t="shared" si="0"/>
        <v>-4.7188674718067793E-3</v>
      </c>
      <c r="I42" s="17">
        <f t="shared" si="1"/>
        <v>-7.8903875886335365E-3</v>
      </c>
      <c r="J42" s="17">
        <f t="shared" si="2"/>
        <v>-5.4749520941692583E-3</v>
      </c>
      <c r="K42" s="10">
        <f ca="1">_xll.RiskDuniform($C$6:$C$107)</f>
        <v>21</v>
      </c>
      <c r="L42" s="10">
        <v>19</v>
      </c>
      <c r="M42" s="10">
        <f t="shared" ca="1" si="3"/>
        <v>1.7917604819083179</v>
      </c>
      <c r="N42" s="10">
        <f t="shared" ca="1" si="4"/>
        <v>1.2486513662579153</v>
      </c>
      <c r="O42" s="10">
        <f t="shared" ca="1" si="5"/>
        <v>9.2251943718916537E-3</v>
      </c>
    </row>
    <row r="43" spans="3:15" x14ac:dyDescent="0.3">
      <c r="C43" s="17">
        <v>38</v>
      </c>
      <c r="D43" s="18">
        <v>38044</v>
      </c>
      <c r="E43" s="17">
        <v>1.2441</v>
      </c>
      <c r="F43" s="17">
        <v>1.8574999999999999</v>
      </c>
      <c r="G43" s="17">
        <v>9.1524803221673078E-3</v>
      </c>
      <c r="H43" s="17">
        <f t="shared" si="0"/>
        <v>-2.4108003857277964E-4</v>
      </c>
      <c r="I43" s="17">
        <f t="shared" si="1"/>
        <v>-1.8270729217045891E-3</v>
      </c>
      <c r="J43" s="17">
        <f t="shared" si="2"/>
        <v>3.020318506315347E-3</v>
      </c>
      <c r="K43" s="10">
        <f ca="1">_xll.RiskDuniform($C$6:$C$107)</f>
        <v>87</v>
      </c>
      <c r="L43" s="10">
        <v>20</v>
      </c>
      <c r="M43" s="10">
        <f t="shared" ca="1" si="3"/>
        <v>1.7613791007014357</v>
      </c>
      <c r="N43" s="10">
        <f t="shared" ca="1" si="4"/>
        <v>1.2417611993073812</v>
      </c>
      <c r="O43" s="10">
        <f t="shared" ca="1" si="5"/>
        <v>9.0017524423142235E-3</v>
      </c>
    </row>
    <row r="44" spans="3:15" x14ac:dyDescent="0.3">
      <c r="C44" s="17">
        <v>39</v>
      </c>
      <c r="D44" s="18">
        <v>38047</v>
      </c>
      <c r="E44" s="17">
        <v>1.2431000000000001</v>
      </c>
      <c r="F44" s="17">
        <v>1.8680000000000001</v>
      </c>
      <c r="G44" s="17">
        <v>9.1802074726888821E-3</v>
      </c>
      <c r="H44" s="17">
        <f t="shared" si="0"/>
        <v>-8.0379390724209462E-4</v>
      </c>
      <c r="I44" s="17">
        <f t="shared" si="1"/>
        <v>5.6527590847914814E-3</v>
      </c>
      <c r="J44" s="17">
        <f t="shared" si="2"/>
        <v>3.0294684659872115E-3</v>
      </c>
      <c r="K44" s="10">
        <f ca="1">_xll.RiskDuniform($C$6:$C$107)</f>
        <v>34</v>
      </c>
      <c r="L44" s="10">
        <v>21</v>
      </c>
      <c r="M44" s="10">
        <f t="shared" ca="1" si="3"/>
        <v>1.7622203229098419</v>
      </c>
      <c r="N44" s="10">
        <f t="shared" ca="1" si="4"/>
        <v>1.2429585263690659</v>
      </c>
      <c r="O44" s="10">
        <f t="shared" ca="1" si="5"/>
        <v>9.0524923147020618E-3</v>
      </c>
    </row>
    <row r="45" spans="3:15" x14ac:dyDescent="0.3">
      <c r="C45" s="17">
        <v>40</v>
      </c>
      <c r="D45" s="18">
        <v>38048</v>
      </c>
      <c r="E45" s="17">
        <v>1.2212000000000001</v>
      </c>
      <c r="F45" s="17">
        <v>1.8386</v>
      </c>
      <c r="G45" s="17">
        <v>9.0686496780629372E-3</v>
      </c>
      <c r="H45" s="17">
        <f t="shared" si="0"/>
        <v>-1.7617247204569246E-2</v>
      </c>
      <c r="I45" s="17">
        <f t="shared" si="1"/>
        <v>-1.5738758029978636E-2</v>
      </c>
      <c r="J45" s="17">
        <f t="shared" si="2"/>
        <v>-1.2151990568604177E-2</v>
      </c>
      <c r="K45" s="10">
        <f ca="1">_xll.RiskDuniform($C$6:$C$107)</f>
        <v>4</v>
      </c>
      <c r="L45" s="10">
        <v>22</v>
      </c>
      <c r="M45" s="10">
        <f t="shared" ca="1" si="3"/>
        <v>1.7771084061748519</v>
      </c>
      <c r="N45" s="10">
        <f t="shared" ca="1" si="4"/>
        <v>1.2528650281182836</v>
      </c>
      <c r="O45" s="10">
        <f t="shared" ca="1" si="5"/>
        <v>9.0541975972328499E-3</v>
      </c>
    </row>
    <row r="46" spans="3:15" x14ac:dyDescent="0.3">
      <c r="C46" s="17">
        <v>41</v>
      </c>
      <c r="D46" s="18">
        <v>38049</v>
      </c>
      <c r="E46" s="17">
        <v>1.2088000000000001</v>
      </c>
      <c r="F46" s="17">
        <v>1.8191999999999999</v>
      </c>
      <c r="G46" s="17">
        <v>9.0702947845804991E-3</v>
      </c>
      <c r="H46" s="17">
        <f t="shared" si="0"/>
        <v>-1.0153946937438558E-2</v>
      </c>
      <c r="I46" s="17">
        <f t="shared" si="1"/>
        <v>-1.0551506581094357E-2</v>
      </c>
      <c r="J46" s="17">
        <f t="shared" si="2"/>
        <v>1.8140589569155108E-4</v>
      </c>
      <c r="K46" s="10">
        <f ca="1">_xll.RiskDuniform($C$6:$C$107)</f>
        <v>38</v>
      </c>
      <c r="L46" s="10">
        <v>23</v>
      </c>
      <c r="M46" s="10">
        <f t="shared" ca="1" si="3"/>
        <v>1.7766799808117433</v>
      </c>
      <c r="N46" s="10">
        <f t="shared" ca="1" si="4"/>
        <v>1.2505759523508579</v>
      </c>
      <c r="O46" s="10">
        <f t="shared" ca="1" si="5"/>
        <v>9.0815441577956086E-3</v>
      </c>
    </row>
    <row r="47" spans="3:15" x14ac:dyDescent="0.3">
      <c r="C47" s="17">
        <v>42</v>
      </c>
      <c r="D47" s="18">
        <v>38050</v>
      </c>
      <c r="E47" s="17">
        <v>1.2224999999999999</v>
      </c>
      <c r="F47" s="17">
        <v>1.825</v>
      </c>
      <c r="G47" s="17">
        <v>9.0301607368611161E-3</v>
      </c>
      <c r="H47" s="17">
        <f t="shared" si="0"/>
        <v>1.1333553937789396E-2</v>
      </c>
      <c r="I47" s="17">
        <f t="shared" si="1"/>
        <v>3.1882145998241135E-3</v>
      </c>
      <c r="J47" s="17">
        <f t="shared" si="2"/>
        <v>-4.4247787610619711E-3</v>
      </c>
      <c r="K47" s="10">
        <f ca="1">_xll.RiskDuniform($C$6:$C$107)</f>
        <v>59</v>
      </c>
      <c r="L47" s="10">
        <v>24</v>
      </c>
      <c r="M47" s="10">
        <f t="shared" ca="1" si="3"/>
        <v>1.7838795606215161</v>
      </c>
      <c r="N47" s="10">
        <f t="shared" ca="1" si="4"/>
        <v>1.25465151472319</v>
      </c>
      <c r="O47" s="10">
        <f t="shared" ca="1" si="5"/>
        <v>9.1168306731926538E-3</v>
      </c>
    </row>
    <row r="48" spans="3:15" x14ac:dyDescent="0.3">
      <c r="C48" s="17">
        <v>43</v>
      </c>
      <c r="D48" s="18">
        <v>38051</v>
      </c>
      <c r="E48" s="17">
        <v>1.2401</v>
      </c>
      <c r="F48" s="17">
        <v>1.8428</v>
      </c>
      <c r="G48" s="17">
        <v>8.9750493627714957E-3</v>
      </c>
      <c r="H48" s="17">
        <f t="shared" si="0"/>
        <v>1.4396728016359968E-2</v>
      </c>
      <c r="I48" s="17">
        <f t="shared" si="1"/>
        <v>9.7534246575342685E-3</v>
      </c>
      <c r="J48" s="17">
        <f t="shared" si="2"/>
        <v>-6.1030335666845672E-3</v>
      </c>
      <c r="K48" s="10">
        <f ca="1">_xll.RiskDuniform($C$6:$C$107)</f>
        <v>19</v>
      </c>
      <c r="L48" s="10">
        <v>25</v>
      </c>
      <c r="M48" s="10">
        <f t="shared" ca="1" si="3"/>
        <v>1.7929508668059668</v>
      </c>
      <c r="N48" s="10">
        <f t="shared" ca="1" si="4"/>
        <v>1.2617865139511322</v>
      </c>
      <c r="O48" s="10">
        <f t="shared" ca="1" si="5"/>
        <v>9.1383651371788437E-3</v>
      </c>
    </row>
    <row r="49" spans="3:15" x14ac:dyDescent="0.3">
      <c r="C49" s="17">
        <v>44</v>
      </c>
      <c r="D49" s="18">
        <v>38054</v>
      </c>
      <c r="E49" s="17">
        <v>1.2371000000000001</v>
      </c>
      <c r="F49" s="17">
        <v>1.8471</v>
      </c>
      <c r="G49" s="17">
        <v>8.9190153407063856E-3</v>
      </c>
      <c r="H49" s="17">
        <f t="shared" si="0"/>
        <v>-2.4191597451817528E-3</v>
      </c>
      <c r="I49" s="17">
        <f t="shared" si="1"/>
        <v>2.3334056869980303E-3</v>
      </c>
      <c r="J49" s="17">
        <f t="shared" si="2"/>
        <v>-6.2433107384945669E-3</v>
      </c>
      <c r="K49" s="10">
        <f ca="1">_xll.RiskDuniform($C$6:$C$107)</f>
        <v>64</v>
      </c>
      <c r="L49" s="10">
        <v>26</v>
      </c>
      <c r="M49" s="10">
        <f t="shared" ca="1" si="3"/>
        <v>1.7779960367169914</v>
      </c>
      <c r="N49" s="10">
        <f t="shared" ca="1" si="4"/>
        <v>1.2512331144740358</v>
      </c>
      <c r="O49" s="10">
        <f t="shared" ca="1" si="5"/>
        <v>9.0681100521265001E-3</v>
      </c>
    </row>
    <row r="50" spans="3:15" x14ac:dyDescent="0.3">
      <c r="C50" s="17">
        <v>45</v>
      </c>
      <c r="D50" s="18">
        <v>38055</v>
      </c>
      <c r="E50" s="17">
        <v>1.2427999999999999</v>
      </c>
      <c r="F50" s="17">
        <v>1.8394999999999999</v>
      </c>
      <c r="G50" s="17">
        <v>8.9928057553956831E-3</v>
      </c>
      <c r="H50" s="17">
        <f t="shared" si="0"/>
        <v>4.6075499151239313E-3</v>
      </c>
      <c r="I50" s="17">
        <f t="shared" si="1"/>
        <v>-4.1145579557143909E-3</v>
      </c>
      <c r="J50" s="17">
        <f t="shared" si="2"/>
        <v>8.2733812949640304E-3</v>
      </c>
      <c r="K50" s="10">
        <f ca="1">_xll.RiskDuniform($C$6:$C$107)</f>
        <v>101</v>
      </c>
      <c r="L50" s="10">
        <v>27</v>
      </c>
      <c r="M50" s="10">
        <f t="shared" ca="1" si="3"/>
        <v>1.8032658531370316</v>
      </c>
      <c r="N50" s="10">
        <f t="shared" ca="1" si="4"/>
        <v>1.26688904639916</v>
      </c>
      <c r="O50" s="10">
        <f t="shared" ca="1" si="5"/>
        <v>9.1442438640654527E-3</v>
      </c>
    </row>
    <row r="51" spans="3:15" x14ac:dyDescent="0.3">
      <c r="C51" s="17">
        <v>46</v>
      </c>
      <c r="D51" s="18">
        <v>38056</v>
      </c>
      <c r="E51" s="17">
        <v>1.2225999999999999</v>
      </c>
      <c r="F51" s="17">
        <v>1.8</v>
      </c>
      <c r="G51" s="17">
        <v>9.005763688760807E-3</v>
      </c>
      <c r="H51" s="17">
        <f t="shared" si="0"/>
        <v>-1.6253620856131315E-2</v>
      </c>
      <c r="I51" s="17">
        <f t="shared" si="1"/>
        <v>-2.1473226420222816E-2</v>
      </c>
      <c r="J51" s="17">
        <f t="shared" si="2"/>
        <v>1.4409221902017863E-3</v>
      </c>
      <c r="K51" s="10">
        <f ca="1">_xll.RiskDuniform($C$6:$C$107)</f>
        <v>21</v>
      </c>
      <c r="L51" s="10">
        <v>28</v>
      </c>
      <c r="M51" s="10">
        <f t="shared" ca="1" si="3"/>
        <v>1.8228571045593316</v>
      </c>
      <c r="N51" s="10">
        <f t="shared" ca="1" si="4"/>
        <v>1.2806853301516095</v>
      </c>
      <c r="O51" s="10">
        <f t="shared" ca="1" si="5"/>
        <v>9.1642056720450966E-3</v>
      </c>
    </row>
    <row r="52" spans="3:15" x14ac:dyDescent="0.3">
      <c r="C52" s="17">
        <v>47</v>
      </c>
      <c r="D52" s="18">
        <v>38057</v>
      </c>
      <c r="E52" s="17">
        <v>1.2267999999999999</v>
      </c>
      <c r="F52" s="17">
        <v>1.8008</v>
      </c>
      <c r="G52" s="17">
        <v>9.0179457119668131E-3</v>
      </c>
      <c r="H52" s="17">
        <f t="shared" si="0"/>
        <v>3.4353018158023736E-3</v>
      </c>
      <c r="I52" s="17">
        <f t="shared" si="1"/>
        <v>4.4444444444439546E-4</v>
      </c>
      <c r="J52" s="17">
        <f t="shared" si="2"/>
        <v>1.3526918567949098E-3</v>
      </c>
      <c r="K52" s="10">
        <f ca="1">_xll.RiskDuniform($C$6:$C$107)</f>
        <v>94</v>
      </c>
      <c r="L52" s="10">
        <v>29</v>
      </c>
      <c r="M52" s="10">
        <f t="shared" ca="1" si="3"/>
        <v>1.8170890497693195</v>
      </c>
      <c r="N52" s="10">
        <f t="shared" ca="1" si="4"/>
        <v>1.2806853301516095</v>
      </c>
      <c r="O52" s="10">
        <f t="shared" ca="1" si="5"/>
        <v>9.1674194913233878E-3</v>
      </c>
    </row>
    <row r="53" spans="3:15" x14ac:dyDescent="0.3">
      <c r="C53" s="17">
        <v>48</v>
      </c>
      <c r="D53" s="18">
        <v>38058</v>
      </c>
      <c r="E53" s="17">
        <v>1.2191000000000001</v>
      </c>
      <c r="F53" s="17">
        <v>1.7943</v>
      </c>
      <c r="G53" s="17">
        <v>9.0236419418877473E-3</v>
      </c>
      <c r="H53" s="17">
        <f t="shared" si="0"/>
        <v>-6.2764916856861905E-3</v>
      </c>
      <c r="I53" s="17">
        <f t="shared" si="1"/>
        <v>-3.6095068858284932E-3</v>
      </c>
      <c r="J53" s="17">
        <f t="shared" si="2"/>
        <v>6.3165493593239359E-4</v>
      </c>
      <c r="K53" s="10">
        <f ca="1">_xll.RiskDuniform($C$6:$C$107)</f>
        <v>4</v>
      </c>
      <c r="L53" s="10">
        <v>30</v>
      </c>
      <c r="M53" s="10">
        <f t="shared" ca="1" si="3"/>
        <v>1.8324406903792931</v>
      </c>
      <c r="N53" s="10">
        <f t="shared" ca="1" si="4"/>
        <v>1.2908925182388951</v>
      </c>
      <c r="O53" s="10">
        <f t="shared" ca="1" si="5"/>
        <v>9.1691464235059833E-3</v>
      </c>
    </row>
    <row r="54" spans="3:15" x14ac:dyDescent="0.3">
      <c r="C54" s="17">
        <v>49</v>
      </c>
      <c r="D54" s="18">
        <v>38061</v>
      </c>
      <c r="E54" s="17">
        <v>1.2242999999999999</v>
      </c>
      <c r="F54" s="17">
        <v>1.7992999999999999</v>
      </c>
      <c r="G54" s="17">
        <v>9.0514120202751618E-3</v>
      </c>
      <c r="H54" s="17">
        <f t="shared" si="0"/>
        <v>4.2654417193010181E-3</v>
      </c>
      <c r="I54" s="17">
        <f t="shared" si="1"/>
        <v>2.7866020174998011E-3</v>
      </c>
      <c r="J54" s="17">
        <f t="shared" si="2"/>
        <v>3.0774800868932735E-3</v>
      </c>
      <c r="K54" s="10">
        <f ca="1">_xll.RiskDuniform($C$6:$C$107)</f>
        <v>80</v>
      </c>
      <c r="L54" s="10">
        <v>31</v>
      </c>
      <c r="M54" s="10">
        <f t="shared" ca="1" si="3"/>
        <v>1.8175378022291471</v>
      </c>
      <c r="N54" s="10">
        <f t="shared" ca="1" si="4"/>
        <v>1.2761291728420208</v>
      </c>
      <c r="O54" s="10">
        <f t="shared" ca="1" si="5"/>
        <v>9.1382626349152049E-3</v>
      </c>
    </row>
    <row r="55" spans="3:15" x14ac:dyDescent="0.3">
      <c r="C55" s="17">
        <v>50</v>
      </c>
      <c r="D55" s="18">
        <v>38062</v>
      </c>
      <c r="E55" s="17">
        <v>1.2270000000000001</v>
      </c>
      <c r="F55" s="17">
        <v>1.8105</v>
      </c>
      <c r="G55" s="17">
        <v>9.1785222579164744E-3</v>
      </c>
      <c r="H55" s="17">
        <f t="shared" si="0"/>
        <v>2.2053418279834574E-3</v>
      </c>
      <c r="I55" s="17">
        <f t="shared" si="1"/>
        <v>6.2246429166898792E-3</v>
      </c>
      <c r="J55" s="17">
        <f t="shared" si="2"/>
        <v>1.4043139054612217E-2</v>
      </c>
      <c r="K55" s="10">
        <f ca="1">_xll.RiskDuniform($C$6:$C$107)</f>
        <v>35</v>
      </c>
      <c r="L55" s="10">
        <v>32</v>
      </c>
      <c r="M55" s="10">
        <f t="shared" ca="1" si="3"/>
        <v>1.835324193324237</v>
      </c>
      <c r="N55" s="10">
        <f t="shared" ca="1" si="4"/>
        <v>1.2908122388893841</v>
      </c>
      <c r="O55" s="10">
        <f t="shared" ca="1" si="5"/>
        <v>9.1475606544308904E-3</v>
      </c>
    </row>
    <row r="56" spans="3:15" x14ac:dyDescent="0.3">
      <c r="C56" s="17">
        <v>51</v>
      </c>
      <c r="D56" s="18">
        <v>38063</v>
      </c>
      <c r="E56" s="17">
        <v>1.2197</v>
      </c>
      <c r="F56" s="17">
        <v>1.8131999999999999</v>
      </c>
      <c r="G56" s="17">
        <v>9.2438528378628211E-3</v>
      </c>
      <c r="H56" s="17">
        <f t="shared" si="0"/>
        <v>-5.9494702526488048E-3</v>
      </c>
      <c r="I56" s="17">
        <f t="shared" si="1"/>
        <v>1.4913007456503313E-3</v>
      </c>
      <c r="J56" s="17">
        <f t="shared" si="2"/>
        <v>7.1177666851544794E-3</v>
      </c>
      <c r="K56" s="10">
        <f ca="1">_xll.RiskDuniform($C$6:$C$107)</f>
        <v>96</v>
      </c>
      <c r="L56" s="10">
        <v>33</v>
      </c>
      <c r="M56" s="10">
        <f t="shared" ref="M56:M87" ca="1" si="6">M55*(1+VLOOKUP($K56,lookup,M$19))</f>
        <v>1.8217291992996132</v>
      </c>
      <c r="N56" s="10">
        <f t="shared" ref="N56:N87" ca="1" si="7">N55*(1+VLOOKUP($K56,lookup,N$19))</f>
        <v>1.2823405368671674</v>
      </c>
      <c r="O56" s="10">
        <f t="shared" ref="O56:O87" ca="1" si="8">O55*(1+VLOOKUP($K56,lookup,O$19))</f>
        <v>9.1144231754742133E-3</v>
      </c>
    </row>
    <row r="57" spans="3:15" x14ac:dyDescent="0.3">
      <c r="C57" s="17">
        <v>52</v>
      </c>
      <c r="D57" s="18">
        <v>38064</v>
      </c>
      <c r="E57" s="17">
        <v>1.2392000000000001</v>
      </c>
      <c r="F57" s="17">
        <v>1.8363</v>
      </c>
      <c r="G57" s="17">
        <v>9.3808630393996256E-3</v>
      </c>
      <c r="H57" s="17">
        <f t="shared" si="0"/>
        <v>1.5987537919160508E-2</v>
      </c>
      <c r="I57" s="17">
        <f t="shared" si="1"/>
        <v>1.2739907346128459E-2</v>
      </c>
      <c r="J57" s="17">
        <f t="shared" si="2"/>
        <v>1.4821763602251513E-2</v>
      </c>
      <c r="K57" s="10">
        <f ca="1">_xll.RiskDuniform($C$6:$C$107)</f>
        <v>47</v>
      </c>
      <c r="L57" s="10">
        <v>34</v>
      </c>
      <c r="M57" s="10">
        <f t="shared" ca="1" si="6"/>
        <v>1.8279873889258675</v>
      </c>
      <c r="N57" s="10">
        <f t="shared" ca="1" si="7"/>
        <v>1.282910465994664</v>
      </c>
      <c r="O57" s="10">
        <f t="shared" ca="1" si="8"/>
        <v>9.1267521814830613E-3</v>
      </c>
    </row>
    <row r="58" spans="3:15" x14ac:dyDescent="0.3">
      <c r="C58" s="17">
        <v>53</v>
      </c>
      <c r="D58" s="18">
        <v>38065</v>
      </c>
      <c r="E58" s="17">
        <v>1.2269000000000001</v>
      </c>
      <c r="F58" s="17">
        <v>1.827</v>
      </c>
      <c r="G58" s="17">
        <v>9.3484154435823121E-3</v>
      </c>
      <c r="H58" s="17">
        <f t="shared" si="0"/>
        <v>-9.9257585539057266E-3</v>
      </c>
      <c r="I58" s="17">
        <f t="shared" si="1"/>
        <v>-5.0645319392256631E-3</v>
      </c>
      <c r="J58" s="17">
        <f t="shared" si="2"/>
        <v>-3.4589137141256268E-3</v>
      </c>
      <c r="K58" s="10">
        <f ca="1">_xll.RiskDuniform($C$6:$C$107)</f>
        <v>7</v>
      </c>
      <c r="L58" s="10">
        <v>35</v>
      </c>
      <c r="M58" s="10">
        <f t="shared" ca="1" si="6"/>
        <v>1.8184205122614376</v>
      </c>
      <c r="N58" s="10">
        <f t="shared" ca="1" si="7"/>
        <v>1.2774353470484385</v>
      </c>
      <c r="O58" s="10">
        <f t="shared" ca="1" si="8"/>
        <v>9.1465089156170937E-3</v>
      </c>
    </row>
    <row r="59" spans="3:15" x14ac:dyDescent="0.3">
      <c r="C59" s="17">
        <v>54</v>
      </c>
      <c r="D59" s="18">
        <v>38068</v>
      </c>
      <c r="E59" s="17">
        <v>1.2367999999999999</v>
      </c>
      <c r="F59" s="17">
        <v>1.8485</v>
      </c>
      <c r="G59" s="17">
        <v>9.3597903406963685E-3</v>
      </c>
      <c r="H59" s="17">
        <f t="shared" si="0"/>
        <v>8.0691172874723261E-3</v>
      </c>
      <c r="I59" s="17">
        <f t="shared" si="1"/>
        <v>1.176792556102905E-2</v>
      </c>
      <c r="J59" s="17">
        <f t="shared" si="2"/>
        <v>1.2167727442906145E-3</v>
      </c>
      <c r="K59" s="10">
        <f ca="1">_xll.RiskDuniform($C$6:$C$107)</f>
        <v>31</v>
      </c>
      <c r="L59" s="10">
        <v>36</v>
      </c>
      <c r="M59" s="10">
        <f t="shared" ca="1" si="6"/>
        <v>1.8133253115732828</v>
      </c>
      <c r="N59" s="10">
        <f t="shared" ca="1" si="7"/>
        <v>1.2759597063219976</v>
      </c>
      <c r="O59" s="10">
        <f t="shared" ca="1" si="8"/>
        <v>9.0974959412643448E-3</v>
      </c>
    </row>
    <row r="60" spans="3:15" x14ac:dyDescent="0.3">
      <c r="C60" s="17">
        <v>55</v>
      </c>
      <c r="D60" s="18">
        <v>38069</v>
      </c>
      <c r="E60" s="17">
        <v>1.2311000000000001</v>
      </c>
      <c r="F60" s="17">
        <v>1.8502000000000001</v>
      </c>
      <c r="G60" s="17">
        <v>9.3782237644190192E-3</v>
      </c>
      <c r="H60" s="17">
        <f t="shared" si="0"/>
        <v>-4.6086675291072254E-3</v>
      </c>
      <c r="I60" s="17">
        <f t="shared" si="1"/>
        <v>9.1966459291319168E-4</v>
      </c>
      <c r="J60" s="17">
        <f t="shared" si="2"/>
        <v>1.9694269905280015E-3</v>
      </c>
      <c r="K60" s="10">
        <f ca="1">_xll.RiskDuniform($C$6:$C$107)</f>
        <v>100</v>
      </c>
      <c r="L60" s="10">
        <v>37</v>
      </c>
      <c r="M60" s="10">
        <f t="shared" ca="1" si="6"/>
        <v>1.812576436826618</v>
      </c>
      <c r="N60" s="10">
        <f t="shared" ca="1" si="7"/>
        <v>1.2764522190291525</v>
      </c>
      <c r="O60" s="10">
        <f t="shared" ca="1" si="8"/>
        <v>9.1390332996353785E-3</v>
      </c>
    </row>
    <row r="61" spans="3:15" x14ac:dyDescent="0.3">
      <c r="C61" s="17">
        <v>56</v>
      </c>
      <c r="D61" s="18">
        <v>38070</v>
      </c>
      <c r="E61" s="17">
        <v>1.2213000000000001</v>
      </c>
      <c r="F61" s="17">
        <v>1.8351</v>
      </c>
      <c r="G61" s="17">
        <v>9.4135366657253118E-3</v>
      </c>
      <c r="H61" s="17">
        <f t="shared" si="0"/>
        <v>-7.9603606530745108E-3</v>
      </c>
      <c r="I61" s="17">
        <f t="shared" si="1"/>
        <v>-8.161279861636641E-3</v>
      </c>
      <c r="J61" s="17">
        <f t="shared" si="2"/>
        <v>3.765414666289984E-3</v>
      </c>
      <c r="K61" s="10">
        <f ca="1">_xll.RiskDuniform($C$6:$C$107)</f>
        <v>9</v>
      </c>
      <c r="L61" s="10">
        <v>38</v>
      </c>
      <c r="M61" s="10">
        <f t="shared" ca="1" si="6"/>
        <v>1.7929209639143067</v>
      </c>
      <c r="N61" s="10">
        <f t="shared" ca="1" si="7"/>
        <v>1.2623071675498789</v>
      </c>
      <c r="O61" s="10">
        <f t="shared" ca="1" si="8"/>
        <v>9.1355878582406076E-3</v>
      </c>
    </row>
    <row r="62" spans="3:15" x14ac:dyDescent="0.3">
      <c r="C62" s="17">
        <v>57</v>
      </c>
      <c r="D62" s="18">
        <v>38071</v>
      </c>
      <c r="E62" s="17">
        <v>1.2170000000000001</v>
      </c>
      <c r="F62" s="17">
        <v>1.8099000000000001</v>
      </c>
      <c r="G62" s="17">
        <v>9.4286253064303216E-3</v>
      </c>
      <c r="H62" s="17">
        <f t="shared" si="0"/>
        <v>-3.5208384508310575E-3</v>
      </c>
      <c r="I62" s="17">
        <f t="shared" si="1"/>
        <v>-1.373222167729273E-2</v>
      </c>
      <c r="J62" s="17">
        <f t="shared" si="2"/>
        <v>1.60286630209319E-3</v>
      </c>
      <c r="K62" s="10">
        <f ca="1">_xll.RiskDuniform($C$6:$C$107)</f>
        <v>2</v>
      </c>
      <c r="L62" s="10">
        <v>39</v>
      </c>
      <c r="M62" s="10">
        <f t="shared" ca="1" si="6"/>
        <v>1.8062133821340358</v>
      </c>
      <c r="N62" s="10">
        <f t="shared" ca="1" si="7"/>
        <v>1.2734749390073288</v>
      </c>
      <c r="O62" s="10">
        <f t="shared" ca="1" si="8"/>
        <v>9.1269856097865188E-3</v>
      </c>
    </row>
    <row r="63" spans="3:15" x14ac:dyDescent="0.3">
      <c r="C63" s="17">
        <v>58</v>
      </c>
      <c r="D63" s="18">
        <v>38072</v>
      </c>
      <c r="E63" s="17">
        <v>1.2092000000000001</v>
      </c>
      <c r="F63" s="17">
        <v>1.8104</v>
      </c>
      <c r="G63" s="17">
        <v>9.4401963560842052E-3</v>
      </c>
      <c r="H63" s="17">
        <f t="shared" si="0"/>
        <v>-6.4092029580936965E-3</v>
      </c>
      <c r="I63" s="17">
        <f t="shared" si="1"/>
        <v>2.7625835681526325E-4</v>
      </c>
      <c r="J63" s="17">
        <f t="shared" si="2"/>
        <v>1.2272255262908932E-3</v>
      </c>
      <c r="K63" s="10">
        <f ca="1">_xll.RiskDuniform($C$6:$C$107)</f>
        <v>82</v>
      </c>
      <c r="L63" s="10">
        <v>40</v>
      </c>
      <c r="M63" s="10">
        <f t="shared" ca="1" si="6"/>
        <v>1.8107497070787006</v>
      </c>
      <c r="N63" s="10">
        <f t="shared" ca="1" si="7"/>
        <v>1.2729727518306599</v>
      </c>
      <c r="O63" s="10">
        <f t="shared" ca="1" si="8"/>
        <v>9.0930808883947223E-3</v>
      </c>
    </row>
    <row r="64" spans="3:15" x14ac:dyDescent="0.3">
      <c r="C64" s="17">
        <v>59</v>
      </c>
      <c r="D64" s="18">
        <v>38075</v>
      </c>
      <c r="E64" s="17">
        <v>1.2141</v>
      </c>
      <c r="F64" s="17">
        <v>1.8163</v>
      </c>
      <c r="G64" s="17">
        <v>9.4768764215314629E-3</v>
      </c>
      <c r="H64" s="17">
        <f t="shared" si="0"/>
        <v>4.0522659609658488E-3</v>
      </c>
      <c r="I64" s="17">
        <f t="shared" si="1"/>
        <v>3.2589482987185241E-3</v>
      </c>
      <c r="J64" s="17">
        <f t="shared" si="2"/>
        <v>3.8855193328280117E-3</v>
      </c>
      <c r="K64" s="10">
        <f ca="1">_xll.RiskDuniform($C$6:$C$107)</f>
        <v>88</v>
      </c>
      <c r="L64" s="10">
        <v>41</v>
      </c>
      <c r="M64" s="10">
        <f t="shared" ca="1" si="6"/>
        <v>1.8029795568842528</v>
      </c>
      <c r="N64" s="10">
        <f t="shared" ca="1" si="7"/>
        <v>1.2644824616463841</v>
      </c>
      <c r="O64" s="10">
        <f t="shared" ca="1" si="8"/>
        <v>8.9551257017164553E-3</v>
      </c>
    </row>
    <row r="65" spans="3:15" x14ac:dyDescent="0.3">
      <c r="C65" s="17">
        <v>60</v>
      </c>
      <c r="D65" s="18">
        <v>38076</v>
      </c>
      <c r="E65" s="17">
        <v>1.2202</v>
      </c>
      <c r="F65" s="17">
        <v>1.8283</v>
      </c>
      <c r="G65" s="17">
        <v>9.4688003030016094E-3</v>
      </c>
      <c r="H65" s="17">
        <f t="shared" si="0"/>
        <v>5.0242978337863391E-3</v>
      </c>
      <c r="I65" s="17">
        <f t="shared" si="1"/>
        <v>6.6068380774101255E-3</v>
      </c>
      <c r="J65" s="17">
        <f t="shared" si="2"/>
        <v>-8.5219202727014739E-4</v>
      </c>
      <c r="K65" s="10">
        <f ca="1">_xll.RiskDuniform($C$6:$C$107)</f>
        <v>93</v>
      </c>
      <c r="L65" s="10">
        <v>42</v>
      </c>
      <c r="M65" s="10">
        <f t="shared" ca="1" si="6"/>
        <v>1.823478313847313</v>
      </c>
      <c r="N65" s="10">
        <f t="shared" ca="1" si="7"/>
        <v>1.2733335510376034</v>
      </c>
      <c r="O65" s="10">
        <f t="shared" ca="1" si="8"/>
        <v>8.9708226792830029E-3</v>
      </c>
    </row>
    <row r="66" spans="3:15" x14ac:dyDescent="0.3">
      <c r="C66" s="17">
        <v>61</v>
      </c>
      <c r="D66" s="18">
        <v>38077</v>
      </c>
      <c r="E66" s="17">
        <v>1.2292000000000001</v>
      </c>
      <c r="F66" s="17">
        <v>1.84</v>
      </c>
      <c r="G66" s="17">
        <v>9.5987713572662694E-3</v>
      </c>
      <c r="H66" s="17">
        <f t="shared" si="0"/>
        <v>7.3758400262253065E-3</v>
      </c>
      <c r="I66" s="17">
        <f t="shared" si="1"/>
        <v>6.3993874090685571E-3</v>
      </c>
      <c r="J66" s="17">
        <f t="shared" si="2"/>
        <v>1.3726243040890746E-2</v>
      </c>
      <c r="K66" s="10">
        <f ca="1">_xll.RiskDuniform($C$6:$C$107)</f>
        <v>30</v>
      </c>
      <c r="L66" s="10">
        <v>43</v>
      </c>
      <c r="M66" s="10">
        <f t="shared" ca="1" si="6"/>
        <v>1.8373499628507783</v>
      </c>
      <c r="N66" s="10">
        <f t="shared" ca="1" si="7"/>
        <v>1.2878724099581069</v>
      </c>
      <c r="O66" s="10">
        <f t="shared" ca="1" si="8"/>
        <v>8.9538646023845474E-3</v>
      </c>
    </row>
    <row r="67" spans="3:15" x14ac:dyDescent="0.3">
      <c r="C67" s="17">
        <v>62</v>
      </c>
      <c r="D67" s="18">
        <v>38078</v>
      </c>
      <c r="E67" s="17">
        <v>1.2358</v>
      </c>
      <c r="F67" s="17">
        <v>1.8564000000000001</v>
      </c>
      <c r="G67" s="17">
        <v>9.643201542912247E-3</v>
      </c>
      <c r="H67" s="17">
        <f t="shared" si="0"/>
        <v>5.3693459160429049E-3</v>
      </c>
      <c r="I67" s="17">
        <f t="shared" si="1"/>
        <v>8.9130434782608535E-3</v>
      </c>
      <c r="J67" s="17">
        <f t="shared" si="2"/>
        <v>4.6287367405979437E-3</v>
      </c>
      <c r="K67" s="10">
        <f ca="1">_xll.RiskDuniform($C$6:$C$107)</f>
        <v>28</v>
      </c>
      <c r="L67" s="10">
        <v>44</v>
      </c>
      <c r="M67" s="10">
        <f t="shared" ca="1" si="6"/>
        <v>1.836202963264137</v>
      </c>
      <c r="N67" s="10">
        <f t="shared" ca="1" si="7"/>
        <v>1.2919717385839684</v>
      </c>
      <c r="O67" s="10">
        <f t="shared" ca="1" si="8"/>
        <v>8.9496178443678603E-3</v>
      </c>
    </row>
    <row r="68" spans="3:15" x14ac:dyDescent="0.3">
      <c r="C68" s="17">
        <v>63</v>
      </c>
      <c r="D68" s="18">
        <v>38079</v>
      </c>
      <c r="E68" s="17">
        <v>1.2109000000000001</v>
      </c>
      <c r="F68" s="17">
        <v>1.8292999999999999</v>
      </c>
      <c r="G68" s="17">
        <v>9.5648015303682454E-3</v>
      </c>
      <c r="H68" s="17">
        <f t="shared" si="0"/>
        <v>-2.0148891406376372E-2</v>
      </c>
      <c r="I68" s="17">
        <f t="shared" si="1"/>
        <v>-1.4598146951088194E-2</v>
      </c>
      <c r="J68" s="17">
        <f t="shared" si="2"/>
        <v>-8.1300813008129656E-3</v>
      </c>
      <c r="K68" s="10">
        <f ca="1">_xll.RiskDuniform($C$6:$C$107)</f>
        <v>35</v>
      </c>
      <c r="L68" s="10">
        <v>45</v>
      </c>
      <c r="M68" s="10">
        <f t="shared" ca="1" si="6"/>
        <v>1.8541720112776219</v>
      </c>
      <c r="N68" s="10">
        <f t="shared" ca="1" si="7"/>
        <v>1.3068370882465794</v>
      </c>
      <c r="O68" s="10">
        <f t="shared" ca="1" si="8"/>
        <v>8.9587239211681609E-3</v>
      </c>
    </row>
    <row r="69" spans="3:15" x14ac:dyDescent="0.3">
      <c r="C69" s="17">
        <v>64</v>
      </c>
      <c r="D69" s="18">
        <v>38082</v>
      </c>
      <c r="E69" s="17">
        <v>1.2008000000000001</v>
      </c>
      <c r="F69" s="17">
        <v>1.8140000000000001</v>
      </c>
      <c r="G69" s="17">
        <v>9.4912680334092638E-3</v>
      </c>
      <c r="H69" s="17">
        <f t="shared" si="0"/>
        <v>-8.3409034602361862E-3</v>
      </c>
      <c r="I69" s="17">
        <f t="shared" si="1"/>
        <v>-8.3638550265128023E-3</v>
      </c>
      <c r="J69" s="17">
        <f t="shared" si="2"/>
        <v>-7.6879271070615192E-3</v>
      </c>
      <c r="K69" s="10">
        <f ca="1">_xll.RiskDuniform($C$6:$C$107)</f>
        <v>28</v>
      </c>
      <c r="L69" s="10">
        <v>46</v>
      </c>
      <c r="M69" s="10">
        <f t="shared" ca="1" si="6"/>
        <v>1.8530145102171285</v>
      </c>
      <c r="N69" s="10">
        <f t="shared" ca="1" si="7"/>
        <v>1.3109967818961707</v>
      </c>
      <c r="O69" s="10">
        <f t="shared" ca="1" si="8"/>
        <v>8.9544748584091168E-3</v>
      </c>
    </row>
    <row r="70" spans="3:15" x14ac:dyDescent="0.3">
      <c r="C70" s="17">
        <v>65</v>
      </c>
      <c r="D70" s="18">
        <v>38083</v>
      </c>
      <c r="E70" s="17">
        <v>1.2089000000000001</v>
      </c>
      <c r="F70" s="17">
        <v>1.8373999999999999</v>
      </c>
      <c r="G70" s="17">
        <v>9.442870632672332E-3</v>
      </c>
      <c r="H70" s="17">
        <f t="shared" si="0"/>
        <v>6.7455029980013287E-3</v>
      </c>
      <c r="I70" s="17">
        <f t="shared" si="1"/>
        <v>1.28996692392502E-2</v>
      </c>
      <c r="J70" s="17">
        <f t="shared" si="2"/>
        <v>-5.0991501416431401E-3</v>
      </c>
      <c r="K70" s="10">
        <f ca="1">_xll.RiskDuniform($C$6:$C$107)</f>
        <v>95</v>
      </c>
      <c r="L70" s="10">
        <v>47</v>
      </c>
      <c r="M70" s="10">
        <f t="shared" ca="1" si="6"/>
        <v>1.8598253562992899</v>
      </c>
      <c r="N70" s="10">
        <f t="shared" ca="1" si="7"/>
        <v>1.3207764696729605</v>
      </c>
      <c r="O70" s="10">
        <f t="shared" ca="1" si="8"/>
        <v>9.0569069996465721E-3</v>
      </c>
    </row>
    <row r="71" spans="3:15" x14ac:dyDescent="0.3">
      <c r="C71" s="17">
        <v>66</v>
      </c>
      <c r="D71" s="18">
        <v>38084</v>
      </c>
      <c r="E71" s="17">
        <v>1.2171000000000001</v>
      </c>
      <c r="F71" s="17">
        <v>1.841</v>
      </c>
      <c r="G71" s="17">
        <v>9.5057034220532317E-3</v>
      </c>
      <c r="H71" s="17">
        <f t="shared" ref="H71:H107" si="9">(E71-E70)/E70</f>
        <v>6.7830258913061329E-3</v>
      </c>
      <c r="I71" s="17">
        <f t="shared" ref="I71:I107" si="10">(F71-F70)/F70</f>
        <v>1.9592903015130335E-3</v>
      </c>
      <c r="J71" s="17">
        <f t="shared" ref="J71:J107" si="11">(G71-G70)/G70</f>
        <v>6.6539923954372785E-3</v>
      </c>
      <c r="K71" s="10">
        <f ca="1">_xll.RiskDuniform($C$6:$C$107)</f>
        <v>6</v>
      </c>
      <c r="L71" s="10">
        <v>48</v>
      </c>
      <c r="M71" s="10">
        <f t="shared" ca="1" si="6"/>
        <v>1.8524456711540893</v>
      </c>
      <c r="N71" s="10">
        <f t="shared" ca="1" si="7"/>
        <v>1.3235650297810833</v>
      </c>
      <c r="O71" s="10">
        <f t="shared" ca="1" si="8"/>
        <v>9.0620104408559912E-3</v>
      </c>
    </row>
    <row r="72" spans="3:15" x14ac:dyDescent="0.3">
      <c r="C72" s="17">
        <v>67</v>
      </c>
      <c r="D72" s="18">
        <v>38085</v>
      </c>
      <c r="E72" s="17">
        <v>1.2088000000000001</v>
      </c>
      <c r="F72" s="17">
        <v>1.8325</v>
      </c>
      <c r="G72" s="17">
        <v>9.4250706880301613E-3</v>
      </c>
      <c r="H72" s="17">
        <f t="shared" si="9"/>
        <v>-6.8194889491413804E-3</v>
      </c>
      <c r="I72" s="17">
        <f t="shared" si="10"/>
        <v>-4.617055947854401E-3</v>
      </c>
      <c r="J72" s="17">
        <f t="shared" si="11"/>
        <v>-8.4825636192270033E-3</v>
      </c>
      <c r="K72" s="10">
        <f ca="1">_xll.RiskDuniform($C$6:$C$107)</f>
        <v>58</v>
      </c>
      <c r="L72" s="10">
        <v>49</v>
      </c>
      <c r="M72" s="10">
        <f t="shared" ca="1" si="6"/>
        <v>1.8405729708788208</v>
      </c>
      <c r="N72" s="10">
        <f t="shared" ca="1" si="7"/>
        <v>1.3239306756813487</v>
      </c>
      <c r="O72" s="10">
        <f t="shared" ca="1" si="8"/>
        <v>9.0731315713885232E-3</v>
      </c>
    </row>
    <row r="73" spans="3:15" x14ac:dyDescent="0.3">
      <c r="C73" s="17">
        <v>68</v>
      </c>
      <c r="D73" s="18">
        <v>38089</v>
      </c>
      <c r="E73" s="17">
        <v>1.2068000000000001</v>
      </c>
      <c r="F73" s="17">
        <v>1.8358000000000001</v>
      </c>
      <c r="G73" s="17">
        <v>9.4786729857819912E-3</v>
      </c>
      <c r="H73" s="17">
        <f t="shared" si="9"/>
        <v>-1.6545334215751172E-3</v>
      </c>
      <c r="I73" s="17">
        <f t="shared" si="10"/>
        <v>1.8008185538881749E-3</v>
      </c>
      <c r="J73" s="17">
        <f t="shared" si="11"/>
        <v>5.6872037914691576E-3</v>
      </c>
      <c r="K73" s="10">
        <f ca="1">_xll.RiskDuniform($C$6:$C$107)</f>
        <v>7</v>
      </c>
      <c r="L73" s="10">
        <v>50</v>
      </c>
      <c r="M73" s="10">
        <f t="shared" ca="1" si="6"/>
        <v>1.8309402268506314</v>
      </c>
      <c r="N73" s="10">
        <f t="shared" ca="1" si="7"/>
        <v>1.3182804934449039</v>
      </c>
      <c r="O73" s="10">
        <f t="shared" ca="1" si="8"/>
        <v>9.0927722326724688E-3</v>
      </c>
    </row>
    <row r="74" spans="3:15" x14ac:dyDescent="0.3">
      <c r="C74" s="17">
        <v>69</v>
      </c>
      <c r="D74" s="18">
        <v>38090</v>
      </c>
      <c r="E74" s="17">
        <v>1.1922999999999999</v>
      </c>
      <c r="F74" s="17">
        <v>1.8160000000000001</v>
      </c>
      <c r="G74" s="17">
        <v>9.3492894540014963E-3</v>
      </c>
      <c r="H74" s="17">
        <f t="shared" si="9"/>
        <v>-1.2015246934040585E-2</v>
      </c>
      <c r="I74" s="17">
        <f t="shared" si="10"/>
        <v>-1.0785488615317593E-2</v>
      </c>
      <c r="J74" s="17">
        <f t="shared" si="11"/>
        <v>-1.3649962602842212E-2</v>
      </c>
      <c r="K74" s="10">
        <f ca="1">_xll.RiskDuniform($C$6:$C$107)</f>
        <v>89</v>
      </c>
      <c r="L74" s="10">
        <v>51</v>
      </c>
      <c r="M74" s="10">
        <f t="shared" ca="1" si="6"/>
        <v>1.8284647288254825</v>
      </c>
      <c r="N74" s="10">
        <f t="shared" ca="1" si="7"/>
        <v>1.3049660315407885</v>
      </c>
      <c r="O74" s="10">
        <f t="shared" ca="1" si="8"/>
        <v>9.1215696110815651E-3</v>
      </c>
    </row>
    <row r="75" spans="3:15" x14ac:dyDescent="0.3">
      <c r="C75" s="17">
        <v>70</v>
      </c>
      <c r="D75" s="18">
        <v>38091</v>
      </c>
      <c r="E75" s="17">
        <v>1.194</v>
      </c>
      <c r="F75" s="17">
        <v>1.7902</v>
      </c>
      <c r="G75" s="17">
        <v>9.2140422003132768E-3</v>
      </c>
      <c r="H75" s="17">
        <f t="shared" si="9"/>
        <v>1.4258156504235804E-3</v>
      </c>
      <c r="I75" s="17">
        <f t="shared" si="10"/>
        <v>-1.4207048458149804E-2</v>
      </c>
      <c r="J75" s="17">
        <f t="shared" si="11"/>
        <v>-1.446604625449196E-2</v>
      </c>
      <c r="K75" s="10">
        <f ca="1">_xll.RiskDuniform($C$6:$C$107)</f>
        <v>41</v>
      </c>
      <c r="L75" s="10">
        <v>52</v>
      </c>
      <c r="M75" s="10">
        <f t="shared" ca="1" si="6"/>
        <v>1.8098985949920106</v>
      </c>
      <c r="N75" s="10">
        <f t="shared" ca="1" si="7"/>
        <v>1.2911966738708813</v>
      </c>
      <c r="O75" s="10">
        <f t="shared" ca="1" si="8"/>
        <v>9.123224317586975E-3</v>
      </c>
    </row>
    <row r="76" spans="3:15" x14ac:dyDescent="0.3">
      <c r="C76" s="17">
        <v>71</v>
      </c>
      <c r="D76" s="18">
        <v>38092</v>
      </c>
      <c r="E76" s="17">
        <v>1.1914</v>
      </c>
      <c r="F76" s="17">
        <v>1.7785</v>
      </c>
      <c r="G76" s="17">
        <v>9.2097992263768646E-3</v>
      </c>
      <c r="H76" s="17">
        <f t="shared" si="9"/>
        <v>-2.1775544388609176E-3</v>
      </c>
      <c r="I76" s="17">
        <f t="shared" si="10"/>
        <v>-6.5355826164674585E-3</v>
      </c>
      <c r="J76" s="17">
        <f t="shared" si="11"/>
        <v>-4.6048996131881705E-4</v>
      </c>
      <c r="K76" s="10">
        <f ca="1">_xll.RiskDuniform($C$6:$C$107)</f>
        <v>72</v>
      </c>
      <c r="L76" s="10">
        <v>53</v>
      </c>
      <c r="M76" s="10">
        <f t="shared" ca="1" si="6"/>
        <v>1.8267610042621223</v>
      </c>
      <c r="N76" s="10">
        <f t="shared" ca="1" si="7"/>
        <v>1.3070961437374951</v>
      </c>
      <c r="O76" s="10">
        <f t="shared" ca="1" si="8"/>
        <v>9.1986228656662054E-3</v>
      </c>
    </row>
    <row r="77" spans="3:15" x14ac:dyDescent="0.3">
      <c r="C77" s="17">
        <v>72</v>
      </c>
      <c r="D77" s="18">
        <v>38093</v>
      </c>
      <c r="E77" s="17">
        <v>1.2024999999999999</v>
      </c>
      <c r="F77" s="17">
        <v>1.8004</v>
      </c>
      <c r="G77" s="17">
        <v>9.2859132695700623E-3</v>
      </c>
      <c r="H77" s="17">
        <f t="shared" si="9"/>
        <v>9.3167701863353086E-3</v>
      </c>
      <c r="I77" s="17">
        <f t="shared" si="10"/>
        <v>1.2313747540061867E-2</v>
      </c>
      <c r="J77" s="17">
        <f t="shared" si="11"/>
        <v>8.2644628099174042E-3</v>
      </c>
      <c r="K77" s="10">
        <f ca="1">_xll.RiskDuniform($C$6:$C$107)</f>
        <v>57</v>
      </c>
      <c r="L77" s="10">
        <v>54</v>
      </c>
      <c r="M77" s="10">
        <f t="shared" ca="1" si="6"/>
        <v>1.8203292738778374</v>
      </c>
      <c r="N77" s="10">
        <f t="shared" ca="1" si="7"/>
        <v>1.2891468097381573</v>
      </c>
      <c r="O77" s="10">
        <f t="shared" ca="1" si="8"/>
        <v>9.2133670282832456E-3</v>
      </c>
    </row>
    <row r="78" spans="3:15" x14ac:dyDescent="0.3">
      <c r="C78" s="17">
        <v>73</v>
      </c>
      <c r="D78" s="18">
        <v>38096</v>
      </c>
      <c r="E78" s="17">
        <v>1.2019</v>
      </c>
      <c r="F78" s="17">
        <v>1.8055000000000001</v>
      </c>
      <c r="G78" s="17">
        <v>9.2165898617511521E-3</v>
      </c>
      <c r="H78" s="17">
        <f t="shared" si="9"/>
        <v>-4.9896049896044404E-4</v>
      </c>
      <c r="I78" s="17">
        <f t="shared" si="10"/>
        <v>2.8327038435903714E-3</v>
      </c>
      <c r="J78" s="17">
        <f t="shared" si="11"/>
        <v>-7.4654377880184388E-3</v>
      </c>
      <c r="K78" s="10">
        <f ca="1">_xll.RiskDuniform($C$6:$C$107)</f>
        <v>85</v>
      </c>
      <c r="L78" s="10">
        <v>55</v>
      </c>
      <c r="M78" s="10">
        <f t="shared" ca="1" si="6"/>
        <v>1.8337450825375863</v>
      </c>
      <c r="N78" s="10">
        <f t="shared" ca="1" si="7"/>
        <v>1.2909465902845052</v>
      </c>
      <c r="O78" s="10">
        <f t="shared" ca="1" si="8"/>
        <v>9.3424390825043568E-3</v>
      </c>
    </row>
    <row r="79" spans="3:15" x14ac:dyDescent="0.3">
      <c r="C79" s="17">
        <v>74</v>
      </c>
      <c r="D79" s="18">
        <v>38097</v>
      </c>
      <c r="E79" s="17">
        <v>1.1910000000000001</v>
      </c>
      <c r="F79" s="17">
        <v>1.7914000000000001</v>
      </c>
      <c r="G79" s="17">
        <v>9.2225398874850126E-3</v>
      </c>
      <c r="H79" s="17">
        <f t="shared" si="9"/>
        <v>-9.0689741243031117E-3</v>
      </c>
      <c r="I79" s="17">
        <f t="shared" si="10"/>
        <v>-7.8094710606480206E-3</v>
      </c>
      <c r="J79" s="17">
        <f t="shared" si="11"/>
        <v>6.4557779212387305E-4</v>
      </c>
      <c r="K79" s="10">
        <f ca="1">_xll.RiskDuniform($C$6:$C$107)</f>
        <v>92</v>
      </c>
      <c r="L79" s="10">
        <v>56</v>
      </c>
      <c r="M79" s="10">
        <f t="shared" ca="1" si="6"/>
        <v>1.8450884764046522</v>
      </c>
      <c r="N79" s="10">
        <f t="shared" ca="1" si="7"/>
        <v>1.2900655985258944</v>
      </c>
      <c r="O79" s="10">
        <f t="shared" ca="1" si="8"/>
        <v>9.3383522762565431E-3</v>
      </c>
    </row>
    <row r="80" spans="3:15" x14ac:dyDescent="0.3">
      <c r="C80" s="17">
        <v>75</v>
      </c>
      <c r="D80" s="18">
        <v>38098</v>
      </c>
      <c r="E80" s="17">
        <v>1.1853</v>
      </c>
      <c r="F80" s="17">
        <v>1.772</v>
      </c>
      <c r="G80" s="17">
        <v>9.1282519397535376E-3</v>
      </c>
      <c r="H80" s="17">
        <f t="shared" si="9"/>
        <v>-4.7858942065491508E-3</v>
      </c>
      <c r="I80" s="17">
        <f t="shared" si="10"/>
        <v>-1.0829518812102312E-2</v>
      </c>
      <c r="J80" s="17">
        <f t="shared" si="11"/>
        <v>-1.0223642172523844E-2</v>
      </c>
      <c r="K80" s="10">
        <f ca="1">_xll.RiskDuniform($C$6:$C$107)</f>
        <v>7</v>
      </c>
      <c r="L80" s="10">
        <v>57</v>
      </c>
      <c r="M80" s="10">
        <f t="shared" ca="1" si="6"/>
        <v>1.8354321002197507</v>
      </c>
      <c r="N80" s="10">
        <f t="shared" ca="1" si="7"/>
        <v>1.2845599433865964</v>
      </c>
      <c r="O80" s="10">
        <f t="shared" ca="1" si="8"/>
        <v>9.3585670623604379E-3</v>
      </c>
    </row>
    <row r="81" spans="3:15" x14ac:dyDescent="0.3">
      <c r="C81" s="17">
        <v>76</v>
      </c>
      <c r="D81" s="18">
        <v>38099</v>
      </c>
      <c r="E81" s="17">
        <v>1.1860999999999999</v>
      </c>
      <c r="F81" s="17">
        <v>1.7684</v>
      </c>
      <c r="G81" s="17">
        <v>9.1033227127901694E-3</v>
      </c>
      <c r="H81" s="17">
        <f t="shared" si="9"/>
        <v>6.7493461570902887E-4</v>
      </c>
      <c r="I81" s="17">
        <f t="shared" si="10"/>
        <v>-2.0316027088036386E-3</v>
      </c>
      <c r="J81" s="17">
        <f t="shared" si="11"/>
        <v>-2.730996813836982E-3</v>
      </c>
      <c r="K81" s="10">
        <f ca="1">_xll.RiskDuniform($C$6:$C$107)</f>
        <v>5</v>
      </c>
      <c r="L81" s="10">
        <v>58</v>
      </c>
      <c r="M81" s="10">
        <f t="shared" ca="1" si="6"/>
        <v>1.8470724071503648</v>
      </c>
      <c r="N81" s="10">
        <f t="shared" ca="1" si="7"/>
        <v>1.2939465194807072</v>
      </c>
      <c r="O81" s="10">
        <f t="shared" ca="1" si="8"/>
        <v>9.3260659377774318E-3</v>
      </c>
    </row>
    <row r="82" spans="3:15" x14ac:dyDescent="0.3">
      <c r="C82" s="17">
        <v>77</v>
      </c>
      <c r="D82" s="18">
        <v>38100</v>
      </c>
      <c r="E82" s="17">
        <v>1.1801999999999999</v>
      </c>
      <c r="F82" s="17">
        <v>1.7674000000000001</v>
      </c>
      <c r="G82" s="17">
        <v>9.1424392027793025E-3</v>
      </c>
      <c r="H82" s="17">
        <f t="shared" si="9"/>
        <v>-4.9742854734002332E-3</v>
      </c>
      <c r="I82" s="17">
        <f t="shared" si="10"/>
        <v>-5.654829224156808E-4</v>
      </c>
      <c r="J82" s="17">
        <f t="shared" si="11"/>
        <v>4.2969464253062705E-3</v>
      </c>
      <c r="K82" s="10">
        <f ca="1">_xll.RiskDuniform($C$6:$C$107)</f>
        <v>67</v>
      </c>
      <c r="L82" s="10">
        <v>59</v>
      </c>
      <c r="M82" s="10">
        <f t="shared" ca="1" si="6"/>
        <v>1.8344763172815388</v>
      </c>
      <c r="N82" s="10">
        <f t="shared" ca="1" si="7"/>
        <v>1.2879722960067332</v>
      </c>
      <c r="O82" s="10">
        <f t="shared" ca="1" si="8"/>
        <v>9.2469569901431278E-3</v>
      </c>
    </row>
    <row r="83" spans="3:15" x14ac:dyDescent="0.3">
      <c r="C83" s="17">
        <v>78</v>
      </c>
      <c r="D83" s="18">
        <v>38103</v>
      </c>
      <c r="E83" s="17">
        <v>1.1851</v>
      </c>
      <c r="F83" s="17">
        <v>1.7857000000000001</v>
      </c>
      <c r="G83" s="17">
        <v>9.2123445416858601E-3</v>
      </c>
      <c r="H83" s="17">
        <f t="shared" si="9"/>
        <v>4.1518386714117323E-3</v>
      </c>
      <c r="I83" s="17">
        <f t="shared" si="10"/>
        <v>1.0354192599298394E-2</v>
      </c>
      <c r="J83" s="17">
        <f t="shared" si="11"/>
        <v>7.6462459695992744E-3</v>
      </c>
      <c r="K83" s="10">
        <f ca="1">_xll.RiskDuniform($C$6:$C$107)</f>
        <v>28</v>
      </c>
      <c r="L83" s="10">
        <v>60</v>
      </c>
      <c r="M83" s="10">
        <f t="shared" ca="1" si="6"/>
        <v>1.8333311116211211</v>
      </c>
      <c r="N83" s="10">
        <f t="shared" ca="1" si="7"/>
        <v>1.292071942572272</v>
      </c>
      <c r="O83" s="10">
        <f t="shared" ca="1" si="8"/>
        <v>9.2425712203697725E-3</v>
      </c>
    </row>
    <row r="84" spans="3:15" x14ac:dyDescent="0.3">
      <c r="C84" s="17">
        <v>79</v>
      </c>
      <c r="D84" s="18">
        <v>38104</v>
      </c>
      <c r="E84" s="17">
        <v>1.1927000000000001</v>
      </c>
      <c r="F84" s="17">
        <v>1.7925</v>
      </c>
      <c r="G84" s="17">
        <v>9.1340884179758851E-3</v>
      </c>
      <c r="H84" s="17">
        <f t="shared" si="9"/>
        <v>6.4129609315669994E-3</v>
      </c>
      <c r="I84" s="17">
        <f t="shared" si="10"/>
        <v>3.8080304642436674E-3</v>
      </c>
      <c r="J84" s="17">
        <f t="shared" si="11"/>
        <v>-8.4947022287177928E-3</v>
      </c>
      <c r="K84" s="10">
        <f ca="1">_xll.RiskDuniform($C$6:$C$107)</f>
        <v>9</v>
      </c>
      <c r="L84" s="10">
        <v>61</v>
      </c>
      <c r="M84" s="10">
        <f t="shared" ca="1" si="6"/>
        <v>1.8134505762287185</v>
      </c>
      <c r="N84" s="10">
        <f t="shared" ca="1" si="7"/>
        <v>1.2777538005610414</v>
      </c>
      <c r="O84" s="10">
        <f t="shared" ca="1" si="8"/>
        <v>9.239086744886129E-3</v>
      </c>
    </row>
    <row r="85" spans="3:15" x14ac:dyDescent="0.3">
      <c r="C85" s="17">
        <v>80</v>
      </c>
      <c r="D85" s="18">
        <v>38105</v>
      </c>
      <c r="E85" s="17">
        <v>1.1830000000000001</v>
      </c>
      <c r="F85" s="17">
        <v>1.772</v>
      </c>
      <c r="G85" s="17">
        <v>9.1033227127901694E-3</v>
      </c>
      <c r="H85" s="17">
        <f t="shared" si="9"/>
        <v>-8.13280791481516E-3</v>
      </c>
      <c r="I85" s="17">
        <f t="shared" si="10"/>
        <v>-1.1436541143654094E-2</v>
      </c>
      <c r="J85" s="17">
        <f t="shared" si="11"/>
        <v>-3.3682294037321535E-3</v>
      </c>
      <c r="K85" s="10">
        <f ca="1">_xll.RiskDuniform($C$6:$C$107)</f>
        <v>51</v>
      </c>
      <c r="L85" s="10">
        <v>62</v>
      </c>
      <c r="M85" s="10">
        <f t="shared" ca="1" si="6"/>
        <v>1.8026615059707969</v>
      </c>
      <c r="N85" s="10">
        <f t="shared" ca="1" si="7"/>
        <v>1.2796593157565757</v>
      </c>
      <c r="O85" s="10">
        <f t="shared" ca="1" si="8"/>
        <v>9.3048484087201316E-3</v>
      </c>
    </row>
    <row r="86" spans="3:15" x14ac:dyDescent="0.3">
      <c r="C86" s="17">
        <v>81</v>
      </c>
      <c r="D86" s="18">
        <v>38106</v>
      </c>
      <c r="E86" s="17">
        <v>1.1944999999999999</v>
      </c>
      <c r="F86" s="17">
        <v>1.7750999999999999</v>
      </c>
      <c r="G86" s="17">
        <v>9.0942160785740279E-3</v>
      </c>
      <c r="H86" s="17">
        <f t="shared" si="9"/>
        <v>9.7210481825865114E-3</v>
      </c>
      <c r="I86" s="17">
        <f t="shared" si="10"/>
        <v>1.7494356659141538E-3</v>
      </c>
      <c r="J86" s="17">
        <f t="shared" si="11"/>
        <v>-1.0003637686431387E-3</v>
      </c>
      <c r="K86" s="10">
        <f ca="1">_xll.RiskDuniform($C$6:$C$107)</f>
        <v>70</v>
      </c>
      <c r="L86" s="10">
        <v>63</v>
      </c>
      <c r="M86" s="10">
        <f t="shared" ca="1" si="6"/>
        <v>1.8052317689584263</v>
      </c>
      <c r="N86" s="10">
        <f t="shared" ca="1" si="7"/>
        <v>1.2614791338476992</v>
      </c>
      <c r="O86" s="10">
        <f t="shared" ca="1" si="8"/>
        <v>9.1702440412485507E-3</v>
      </c>
    </row>
    <row r="87" spans="3:15" x14ac:dyDescent="0.3">
      <c r="C87" s="17">
        <v>82</v>
      </c>
      <c r="D87" s="18">
        <v>38107</v>
      </c>
      <c r="E87" s="17">
        <v>1.1975</v>
      </c>
      <c r="F87" s="17">
        <v>1.7744</v>
      </c>
      <c r="G87" s="17">
        <v>9.0604330887016395E-3</v>
      </c>
      <c r="H87" s="17">
        <f t="shared" si="9"/>
        <v>2.5115110925074207E-3</v>
      </c>
      <c r="I87" s="17">
        <f t="shared" si="10"/>
        <v>-3.9434398062076668E-4</v>
      </c>
      <c r="J87" s="17">
        <f t="shared" si="11"/>
        <v>-3.714777566367837E-3</v>
      </c>
      <c r="K87" s="10">
        <f ca="1">_xll.RiskDuniform($C$6:$C$107)</f>
        <v>2</v>
      </c>
      <c r="L87" s="10">
        <v>64</v>
      </c>
      <c r="M87" s="10">
        <f t="shared" ca="1" si="6"/>
        <v>1.8186154574419104</v>
      </c>
      <c r="N87" s="10">
        <f t="shared" ca="1" si="7"/>
        <v>1.2726395795991856</v>
      </c>
      <c r="O87" s="10">
        <f t="shared" ca="1" si="8"/>
        <v>9.1616091598537754E-3</v>
      </c>
    </row>
    <row r="88" spans="3:15" x14ac:dyDescent="0.3">
      <c r="C88" s="17">
        <v>83</v>
      </c>
      <c r="D88" s="18">
        <v>38110</v>
      </c>
      <c r="E88" s="17">
        <v>1.1937</v>
      </c>
      <c r="F88" s="17">
        <v>1.772</v>
      </c>
      <c r="G88" s="17">
        <v>9.0628965017219495E-3</v>
      </c>
      <c r="H88" s="17">
        <f t="shared" si="9"/>
        <v>-3.1732776617954283E-3</v>
      </c>
      <c r="I88" s="17">
        <f t="shared" si="10"/>
        <v>-1.3525698827772531E-3</v>
      </c>
      <c r="J88" s="17">
        <f t="shared" si="11"/>
        <v>2.7188689505162406E-4</v>
      </c>
      <c r="K88" s="10">
        <f ca="1">_xll.RiskDuniform($C$6:$C$107)</f>
        <v>96</v>
      </c>
      <c r="L88" s="10">
        <v>65</v>
      </c>
      <c r="M88" s="10">
        <f t="shared" ref="M88:M119" ca="1" si="12">M87*(1+VLOOKUP($K88,lookup,M$19))</f>
        <v>1.8051442318312299</v>
      </c>
      <c r="N88" s="10">
        <f t="shared" ref="N88:N119" ca="1" si="13">N87*(1+VLOOKUP($K88,lookup,N$19))</f>
        <v>1.2642871461660166</v>
      </c>
      <c r="O88" s="10">
        <f t="shared" ref="O88:O119" ca="1" si="14">O87*(1+VLOOKUP($K88,lookup,O$19))</f>
        <v>9.1284207895097197E-3</v>
      </c>
    </row>
    <row r="89" spans="3:15" x14ac:dyDescent="0.3">
      <c r="C89" s="17">
        <v>84</v>
      </c>
      <c r="D89" s="18">
        <v>38111</v>
      </c>
      <c r="E89" s="17">
        <v>1.2076</v>
      </c>
      <c r="F89" s="17">
        <v>1.7907</v>
      </c>
      <c r="G89" s="17">
        <v>9.0892564988183967E-3</v>
      </c>
      <c r="H89" s="17">
        <f t="shared" si="9"/>
        <v>1.1644466783949085E-2</v>
      </c>
      <c r="I89" s="17">
        <f t="shared" si="10"/>
        <v>1.0553047404063171E-2</v>
      </c>
      <c r="J89" s="17">
        <f t="shared" si="11"/>
        <v>2.9085620796219821E-3</v>
      </c>
      <c r="K89" s="10">
        <f ca="1">_xll.RiskDuniform($C$6:$C$107)</f>
        <v>26</v>
      </c>
      <c r="L89" s="10">
        <v>66</v>
      </c>
      <c r="M89" s="10">
        <f t="shared" ca="1" si="12"/>
        <v>1.8129790592263304</v>
      </c>
      <c r="N89" s="10">
        <f t="shared" ca="1" si="13"/>
        <v>1.2722484807247583</v>
      </c>
      <c r="O89" s="10">
        <f t="shared" ca="1" si="14"/>
        <v>9.139663752111676E-3</v>
      </c>
    </row>
    <row r="90" spans="3:15" x14ac:dyDescent="0.3">
      <c r="C90" s="17">
        <v>85</v>
      </c>
      <c r="D90" s="18">
        <v>38112</v>
      </c>
      <c r="E90" s="17">
        <v>1.2164999999999999</v>
      </c>
      <c r="F90" s="17">
        <v>1.7931999999999999</v>
      </c>
      <c r="G90" s="17">
        <v>9.2165898617511521E-3</v>
      </c>
      <c r="H90" s="17">
        <f t="shared" si="9"/>
        <v>7.3699900629346704E-3</v>
      </c>
      <c r="I90" s="17">
        <f t="shared" si="10"/>
        <v>1.3961020829842781E-3</v>
      </c>
      <c r="J90" s="17">
        <f t="shared" si="11"/>
        <v>1.4009216589861742E-2</v>
      </c>
      <c r="K90" s="10">
        <f ca="1">_xll.RiskDuniform($C$6:$C$107)</f>
        <v>80</v>
      </c>
      <c r="L90" s="10">
        <v>67</v>
      </c>
      <c r="M90" s="10">
        <f t="shared" ca="1" si="12"/>
        <v>1.7982344487840602</v>
      </c>
      <c r="N90" s="10">
        <f t="shared" ca="1" si="13"/>
        <v>1.2576983586299981</v>
      </c>
      <c r="O90" s="10">
        <f t="shared" ca="1" si="14"/>
        <v>9.108879267921588E-3</v>
      </c>
    </row>
    <row r="91" spans="3:15" x14ac:dyDescent="0.3">
      <c r="C91" s="17">
        <v>86</v>
      </c>
      <c r="D91" s="18">
        <v>38113</v>
      </c>
      <c r="E91" s="17">
        <v>1.2090000000000001</v>
      </c>
      <c r="F91" s="17">
        <v>1.7941</v>
      </c>
      <c r="G91" s="17">
        <v>9.1257528746121561E-3</v>
      </c>
      <c r="H91" s="17">
        <f t="shared" si="9"/>
        <v>-6.1652281134400664E-3</v>
      </c>
      <c r="I91" s="17">
        <f t="shared" si="10"/>
        <v>5.0189605175112817E-4</v>
      </c>
      <c r="J91" s="17">
        <f t="shared" si="11"/>
        <v>-9.8558131045810588E-3</v>
      </c>
      <c r="K91" s="10">
        <f ca="1">_xll.RiskDuniform($C$6:$C$107)</f>
        <v>57</v>
      </c>
      <c r="L91" s="10">
        <v>68</v>
      </c>
      <c r="M91" s="10">
        <f t="shared" ca="1" si="12"/>
        <v>1.7919031557931724</v>
      </c>
      <c r="N91" s="10">
        <f t="shared" ca="1" si="13"/>
        <v>1.2404273659661238</v>
      </c>
      <c r="O91" s="10">
        <f t="shared" ca="1" si="14"/>
        <v>9.123479583549976E-3</v>
      </c>
    </row>
    <row r="92" spans="3:15" x14ac:dyDescent="0.3">
      <c r="C92" s="17">
        <v>87</v>
      </c>
      <c r="D92" s="18">
        <v>38114</v>
      </c>
      <c r="E92" s="17">
        <v>1.1884999999999999</v>
      </c>
      <c r="F92" s="17">
        <v>1.7842</v>
      </c>
      <c r="G92" s="17">
        <v>8.9047195013357075E-3</v>
      </c>
      <c r="H92" s="17">
        <f t="shared" si="9"/>
        <v>-1.6956162117452593E-2</v>
      </c>
      <c r="I92" s="17">
        <f t="shared" si="10"/>
        <v>-5.5180870631514516E-3</v>
      </c>
      <c r="J92" s="17">
        <f t="shared" si="11"/>
        <v>-2.4220837043633238E-2</v>
      </c>
      <c r="K92" s="10">
        <f ca="1">_xll.RiskDuniform($C$6:$C$107)</f>
        <v>27</v>
      </c>
      <c r="L92" s="10">
        <v>69</v>
      </c>
      <c r="M92" s="10">
        <f t="shared" ca="1" si="12"/>
        <v>1.8042931516845686</v>
      </c>
      <c r="N92" s="10">
        <f t="shared" ca="1" si="13"/>
        <v>1.250577945577442</v>
      </c>
      <c r="O92" s="10">
        <f t="shared" ca="1" si="14"/>
        <v>9.1390649145269044E-3</v>
      </c>
    </row>
    <row r="93" spans="3:15" x14ac:dyDescent="0.3">
      <c r="C93" s="17">
        <v>88</v>
      </c>
      <c r="D93" s="18">
        <v>38117</v>
      </c>
      <c r="E93" s="17">
        <v>1.1834</v>
      </c>
      <c r="F93" s="17">
        <v>1.7723</v>
      </c>
      <c r="G93" s="17">
        <v>8.7696220292905382E-3</v>
      </c>
      <c r="H93" s="17">
        <f t="shared" si="9"/>
        <v>-4.2911232646191694E-3</v>
      </c>
      <c r="I93" s="17">
        <f t="shared" si="10"/>
        <v>-6.6696558681762254E-3</v>
      </c>
      <c r="J93" s="17">
        <f t="shared" si="11"/>
        <v>-1.5171446110672509E-2</v>
      </c>
      <c r="K93" s="10">
        <f ca="1">_xll.RiskDuniform($C$6:$C$107)</f>
        <v>47</v>
      </c>
      <c r="L93" s="10">
        <v>70</v>
      </c>
      <c r="M93" s="10">
        <f t="shared" ca="1" si="12"/>
        <v>1.8104914432247905</v>
      </c>
      <c r="N93" s="10">
        <f t="shared" ca="1" si="13"/>
        <v>1.2511337579976987</v>
      </c>
      <c r="O93" s="10">
        <f t="shared" ca="1" si="14"/>
        <v>9.151427253215506E-3</v>
      </c>
    </row>
    <row r="94" spans="3:15" x14ac:dyDescent="0.3">
      <c r="C94" s="17">
        <v>89</v>
      </c>
      <c r="D94" s="18">
        <v>38118</v>
      </c>
      <c r="E94" s="17">
        <v>1.1818</v>
      </c>
      <c r="F94" s="17">
        <v>1.7544</v>
      </c>
      <c r="G94" s="17">
        <v>8.7973959707926454E-3</v>
      </c>
      <c r="H94" s="17">
        <f t="shared" si="9"/>
        <v>-1.3520365049856733E-3</v>
      </c>
      <c r="I94" s="17">
        <f t="shared" si="10"/>
        <v>-1.0099870225131201E-2</v>
      </c>
      <c r="J94" s="17">
        <f t="shared" si="11"/>
        <v>3.1670625494852854E-3</v>
      </c>
      <c r="K94" s="10">
        <f ca="1">_xll.RiskDuniform($C$6:$C$107)</f>
        <v>42</v>
      </c>
      <c r="L94" s="10">
        <v>71</v>
      </c>
      <c r="M94" s="10">
        <f t="shared" ca="1" si="12"/>
        <v>1.8310107456504849</v>
      </c>
      <c r="N94" s="10">
        <f t="shared" ca="1" si="13"/>
        <v>1.2551226409112797</v>
      </c>
      <c r="O94" s="10">
        <f t="shared" ca="1" si="14"/>
        <v>9.1109342122720743E-3</v>
      </c>
    </row>
    <row r="95" spans="3:15" x14ac:dyDescent="0.3">
      <c r="C95" s="17">
        <v>90</v>
      </c>
      <c r="D95" s="18">
        <v>38119</v>
      </c>
      <c r="E95" s="17">
        <v>1.1911</v>
      </c>
      <c r="F95" s="17">
        <v>1.7743</v>
      </c>
      <c r="G95" s="17">
        <v>8.8331419485911146E-3</v>
      </c>
      <c r="H95" s="17">
        <f t="shared" si="9"/>
        <v>7.8693518361821688E-3</v>
      </c>
      <c r="I95" s="17">
        <f t="shared" si="10"/>
        <v>1.1342909256725963E-2</v>
      </c>
      <c r="J95" s="17">
        <f t="shared" si="11"/>
        <v>4.0632452963519881E-3</v>
      </c>
      <c r="K95" s="10">
        <f ca="1">_xll.RiskDuniform($C$6:$C$107)</f>
        <v>48</v>
      </c>
      <c r="L95" s="10">
        <v>72</v>
      </c>
      <c r="M95" s="10">
        <f t="shared" ca="1" si="12"/>
        <v>1.8195184219290075</v>
      </c>
      <c r="N95" s="10">
        <f t="shared" ca="1" si="13"/>
        <v>1.2505922670963512</v>
      </c>
      <c r="O95" s="10">
        <f t="shared" ca="1" si="14"/>
        <v>9.1166891788382123E-3</v>
      </c>
    </row>
    <row r="96" spans="3:15" x14ac:dyDescent="0.3">
      <c r="C96" s="17">
        <v>91</v>
      </c>
      <c r="D96" s="18">
        <v>38120</v>
      </c>
      <c r="E96" s="17">
        <v>1.1800999999999999</v>
      </c>
      <c r="F96" s="17">
        <v>1.7584</v>
      </c>
      <c r="G96" s="17">
        <v>8.7527352297592995E-3</v>
      </c>
      <c r="H96" s="17">
        <f t="shared" si="9"/>
        <v>-9.2351607757536064E-3</v>
      </c>
      <c r="I96" s="17">
        <f t="shared" si="10"/>
        <v>-8.9612805049878973E-3</v>
      </c>
      <c r="J96" s="17">
        <f t="shared" si="11"/>
        <v>-9.1028446389497912E-3</v>
      </c>
      <c r="K96" s="10">
        <f ca="1">_xll.RiskDuniform($C$6:$C$107)</f>
        <v>29</v>
      </c>
      <c r="L96" s="10">
        <v>73</v>
      </c>
      <c r="M96" s="10">
        <f t="shared" ca="1" si="12"/>
        <v>1.8115623797936109</v>
      </c>
      <c r="N96" s="10">
        <f t="shared" ca="1" si="13"/>
        <v>1.2453015541736803</v>
      </c>
      <c r="O96" s="10">
        <f t="shared" ca="1" si="14"/>
        <v>9.1011493677379193E-3</v>
      </c>
    </row>
    <row r="97" spans="3:15" x14ac:dyDescent="0.3">
      <c r="C97" s="17">
        <v>92</v>
      </c>
      <c r="D97" s="18">
        <v>38121</v>
      </c>
      <c r="E97" s="17">
        <v>1.1874</v>
      </c>
      <c r="F97" s="17">
        <v>1.7572000000000001</v>
      </c>
      <c r="G97" s="17">
        <v>8.7489063867016627E-3</v>
      </c>
      <c r="H97" s="17">
        <f t="shared" si="9"/>
        <v>6.185916447758736E-3</v>
      </c>
      <c r="I97" s="17">
        <f t="shared" si="10"/>
        <v>-6.8243858052767731E-4</v>
      </c>
      <c r="J97" s="17">
        <f t="shared" si="11"/>
        <v>-4.3744531933499449E-4</v>
      </c>
      <c r="K97" s="10">
        <f ca="1">_xll.RiskDuniform($C$6:$C$107)</f>
        <v>27</v>
      </c>
      <c r="L97" s="10">
        <v>74</v>
      </c>
      <c r="M97" s="10">
        <f t="shared" ca="1" si="12"/>
        <v>1.8240883080895047</v>
      </c>
      <c r="N97" s="10">
        <f t="shared" ca="1" si="13"/>
        <v>1.2554920199055395</v>
      </c>
      <c r="O97" s="10">
        <f t="shared" ca="1" si="14"/>
        <v>9.1166965527639497E-3</v>
      </c>
    </row>
    <row r="98" spans="3:15" x14ac:dyDescent="0.3">
      <c r="C98" s="17">
        <v>93</v>
      </c>
      <c r="D98" s="18">
        <v>38124</v>
      </c>
      <c r="E98" s="17">
        <v>1.2009000000000001</v>
      </c>
      <c r="F98" s="17">
        <v>1.7695000000000001</v>
      </c>
      <c r="G98" s="17">
        <v>8.7642418930762491E-3</v>
      </c>
      <c r="H98" s="17">
        <f t="shared" si="9"/>
        <v>1.1369378473976812E-2</v>
      </c>
      <c r="I98" s="17">
        <f t="shared" si="10"/>
        <v>6.9997723651263246E-3</v>
      </c>
      <c r="J98" s="17">
        <f t="shared" si="11"/>
        <v>1.752848378615221E-3</v>
      </c>
      <c r="K98" s="10">
        <f ca="1">_xll.RiskDuniform($C$6:$C$107)</f>
        <v>92</v>
      </c>
      <c r="L98" s="10">
        <v>75</v>
      </c>
      <c r="M98" s="10">
        <f t="shared" ca="1" si="12"/>
        <v>1.8353719659566798</v>
      </c>
      <c r="N98" s="10">
        <f t="shared" ca="1" si="13"/>
        <v>1.2546352237136114</v>
      </c>
      <c r="O98" s="10">
        <f t="shared" ca="1" si="14"/>
        <v>9.1127084965291465E-3</v>
      </c>
    </row>
    <row r="99" spans="3:15" x14ac:dyDescent="0.3">
      <c r="C99" s="17">
        <v>94</v>
      </c>
      <c r="D99" s="18">
        <v>38125</v>
      </c>
      <c r="E99" s="17">
        <v>1.1971000000000001</v>
      </c>
      <c r="F99" s="17">
        <v>1.7695000000000001</v>
      </c>
      <c r="G99" s="17">
        <v>8.7673154480098197E-3</v>
      </c>
      <c r="H99" s="17">
        <f t="shared" si="9"/>
        <v>-3.1642934465817515E-3</v>
      </c>
      <c r="I99" s="17">
        <f t="shared" si="10"/>
        <v>0</v>
      </c>
      <c r="J99" s="17">
        <f t="shared" si="11"/>
        <v>3.5069261792040408E-4</v>
      </c>
      <c r="K99" s="10">
        <f ca="1">_xll.RiskDuniform($C$6:$C$107)</f>
        <v>82</v>
      </c>
      <c r="L99" s="10">
        <v>76</v>
      </c>
      <c r="M99" s="10">
        <f t="shared" ca="1" si="12"/>
        <v>1.8399815230080572</v>
      </c>
      <c r="N99" s="10">
        <f t="shared" ca="1" si="13"/>
        <v>1.2541404658652651</v>
      </c>
      <c r="O99" s="10">
        <f t="shared" ca="1" si="14"/>
        <v>9.078856811437391E-3</v>
      </c>
    </row>
    <row r="100" spans="3:15" x14ac:dyDescent="0.3">
      <c r="C100" s="17">
        <v>95</v>
      </c>
      <c r="D100" s="18">
        <v>38126</v>
      </c>
      <c r="E100" s="17">
        <v>1.2015</v>
      </c>
      <c r="F100" s="17">
        <v>1.7827</v>
      </c>
      <c r="G100" s="17">
        <v>8.8676066329697618E-3</v>
      </c>
      <c r="H100" s="17">
        <f t="shared" si="9"/>
        <v>3.6755492440063149E-3</v>
      </c>
      <c r="I100" s="17">
        <f t="shared" si="10"/>
        <v>7.4597343882451981E-3</v>
      </c>
      <c r="J100" s="17">
        <f t="shared" si="11"/>
        <v>1.1439212556530992E-2</v>
      </c>
      <c r="K100" s="10">
        <f ca="1">_xll.RiskDuniform($C$6:$C$107)</f>
        <v>60</v>
      </c>
      <c r="L100" s="10">
        <v>77</v>
      </c>
      <c r="M100" s="10">
        <f t="shared" ca="1" si="12"/>
        <v>1.8492261381883137</v>
      </c>
      <c r="N100" s="10">
        <f t="shared" ca="1" si="13"/>
        <v>1.2624263688495645</v>
      </c>
      <c r="O100" s="10">
        <f t="shared" ca="1" si="14"/>
        <v>9.0711198820459561E-3</v>
      </c>
    </row>
    <row r="101" spans="3:15" x14ac:dyDescent="0.3">
      <c r="C101" s="17">
        <v>96</v>
      </c>
      <c r="D101" s="18">
        <v>38127</v>
      </c>
      <c r="E101" s="17">
        <v>1.1926000000000001</v>
      </c>
      <c r="F101" s="17">
        <v>1.7709999999999999</v>
      </c>
      <c r="G101" s="17">
        <v>8.8354833009365603E-3</v>
      </c>
      <c r="H101" s="17">
        <f t="shared" si="9"/>
        <v>-7.4074074074073305E-3</v>
      </c>
      <c r="I101" s="17">
        <f t="shared" si="10"/>
        <v>-6.5630784764683031E-3</v>
      </c>
      <c r="J101" s="17">
        <f t="shared" si="11"/>
        <v>-3.6225481533841333E-3</v>
      </c>
      <c r="K101" s="10">
        <f ca="1">_xll.RiskDuniform($C$6:$C$107)</f>
        <v>75</v>
      </c>
      <c r="L101" s="10">
        <v>78</v>
      </c>
      <c r="M101" s="10">
        <f t="shared" ca="1" si="12"/>
        <v>1.840375937526959</v>
      </c>
      <c r="N101" s="10">
        <f t="shared" ca="1" si="13"/>
        <v>1.2487548987392141</v>
      </c>
      <c r="O101" s="10">
        <f t="shared" ca="1" si="14"/>
        <v>8.9783799982678519E-3</v>
      </c>
    </row>
    <row r="102" spans="3:15" x14ac:dyDescent="0.3">
      <c r="C102" s="17">
        <v>97</v>
      </c>
      <c r="D102" s="18">
        <v>38128</v>
      </c>
      <c r="E102" s="17">
        <v>1.2009000000000001</v>
      </c>
      <c r="F102" s="17">
        <v>1.788</v>
      </c>
      <c r="G102" s="17">
        <v>8.9214024444642694E-3</v>
      </c>
      <c r="H102" s="17">
        <f t="shared" si="9"/>
        <v>6.9595841019620772E-3</v>
      </c>
      <c r="I102" s="17">
        <f t="shared" si="10"/>
        <v>9.599096555618367E-3</v>
      </c>
      <c r="J102" s="17">
        <f t="shared" si="11"/>
        <v>9.7243286644661149E-3</v>
      </c>
      <c r="K102" s="10">
        <f ca="1">_xll.RiskDuniform($C$6:$C$107)</f>
        <v>11</v>
      </c>
      <c r="L102" s="10">
        <v>79</v>
      </c>
      <c r="M102" s="10">
        <f t="shared" ca="1" si="12"/>
        <v>1.8684381442387454</v>
      </c>
      <c r="N102" s="10">
        <f t="shared" ca="1" si="13"/>
        <v>1.2620085209696645</v>
      </c>
      <c r="O102" s="10">
        <f t="shared" ca="1" si="14"/>
        <v>8.9532469013239285E-3</v>
      </c>
    </row>
    <row r="103" spans="3:15" x14ac:dyDescent="0.3">
      <c r="C103" s="17">
        <v>98</v>
      </c>
      <c r="D103" s="18">
        <v>38131</v>
      </c>
      <c r="E103" s="17">
        <v>1.1978</v>
      </c>
      <c r="F103" s="17">
        <v>1.7907999999999999</v>
      </c>
      <c r="G103" s="17">
        <v>8.876264867743653E-3</v>
      </c>
      <c r="H103" s="17">
        <f t="shared" si="9"/>
        <v>-2.5813972853693918E-3</v>
      </c>
      <c r="I103" s="17">
        <f t="shared" si="10"/>
        <v>1.5659955257270211E-3</v>
      </c>
      <c r="J103" s="17">
        <f t="shared" si="11"/>
        <v>-5.0594709746138878E-3</v>
      </c>
      <c r="K103" s="10">
        <f ca="1">_xll.RiskDuniform($C$6:$C$107)</f>
        <v>82</v>
      </c>
      <c r="L103" s="10">
        <v>80</v>
      </c>
      <c r="M103" s="10">
        <f t="shared" ca="1" si="12"/>
        <v>1.8731307473636649</v>
      </c>
      <c r="N103" s="10">
        <f t="shared" ca="1" si="13"/>
        <v>1.261510855505928</v>
      </c>
      <c r="O103" s="10">
        <f t="shared" ca="1" si="14"/>
        <v>8.9199875805887376E-3</v>
      </c>
    </row>
    <row r="104" spans="3:15" x14ac:dyDescent="0.3">
      <c r="C104" s="17">
        <v>99</v>
      </c>
      <c r="D104" s="18">
        <v>38132</v>
      </c>
      <c r="E104" s="17">
        <v>1.2107000000000001</v>
      </c>
      <c r="F104" s="17">
        <v>1.8134999999999999</v>
      </c>
      <c r="G104" s="17">
        <v>8.911861687906605E-3</v>
      </c>
      <c r="H104" s="17">
        <f t="shared" si="9"/>
        <v>1.0769744531641454E-2</v>
      </c>
      <c r="I104" s="17">
        <f t="shared" si="10"/>
        <v>1.2675899039535371E-2</v>
      </c>
      <c r="J104" s="17">
        <f t="shared" si="11"/>
        <v>4.010337759558176E-3</v>
      </c>
      <c r="K104" s="10">
        <f ca="1">_xll.RiskDuniform($C$6:$C$107)</f>
        <v>45</v>
      </c>
      <c r="L104" s="10">
        <v>81</v>
      </c>
      <c r="M104" s="10">
        <f t="shared" ca="1" si="12"/>
        <v>1.8817612907796963</v>
      </c>
      <c r="N104" s="10">
        <f t="shared" ca="1" si="13"/>
        <v>1.2563202959791862</v>
      </c>
      <c r="O104" s="10">
        <f t="shared" ca="1" si="14"/>
        <v>8.9937860389892911E-3</v>
      </c>
    </row>
    <row r="105" spans="3:15" x14ac:dyDescent="0.3">
      <c r="C105" s="17">
        <v>100</v>
      </c>
      <c r="D105" s="18">
        <v>38133</v>
      </c>
      <c r="E105" s="17">
        <v>1.2101999999999999</v>
      </c>
      <c r="F105" s="17">
        <v>1.8142</v>
      </c>
      <c r="G105" s="17">
        <v>8.9525514771709933E-3</v>
      </c>
      <c r="H105" s="17">
        <f t="shared" si="9"/>
        <v>-4.1298422400278098E-4</v>
      </c>
      <c r="I105" s="17">
        <f t="shared" si="10"/>
        <v>3.8599393438111111E-4</v>
      </c>
      <c r="J105" s="17">
        <f t="shared" si="11"/>
        <v>4.5658012533570016E-3</v>
      </c>
      <c r="K105" s="10">
        <f ca="1">_xll.RiskDuniform($C$6:$C$107)</f>
        <v>38</v>
      </c>
      <c r="L105" s="10">
        <v>82</v>
      </c>
      <c r="M105" s="10">
        <f t="shared" ca="1" si="12"/>
        <v>1.8813076356951304</v>
      </c>
      <c r="N105" s="10">
        <f t="shared" ca="1" si="13"/>
        <v>1.2540249071854146</v>
      </c>
      <c r="O105" s="10">
        <f t="shared" ca="1" si="14"/>
        <v>9.0209501374046916E-3</v>
      </c>
    </row>
    <row r="106" spans="3:15" x14ac:dyDescent="0.3">
      <c r="C106" s="17">
        <v>101</v>
      </c>
      <c r="D106" s="18">
        <v>38134</v>
      </c>
      <c r="E106" s="17">
        <v>1.2274</v>
      </c>
      <c r="F106" s="17">
        <v>1.8369</v>
      </c>
      <c r="G106" s="17">
        <v>9.0277150853119072E-3</v>
      </c>
      <c r="H106" s="17">
        <f t="shared" si="9"/>
        <v>1.4212526855065365E-2</v>
      </c>
      <c r="I106" s="17">
        <f t="shared" si="10"/>
        <v>1.2512402160731972E-2</v>
      </c>
      <c r="J106" s="17">
        <f t="shared" si="11"/>
        <v>8.3957750293400923E-3</v>
      </c>
      <c r="K106" s="10">
        <f ca="1">_xll.RiskDuniform($C$6:$C$107)</f>
        <v>102</v>
      </c>
      <c r="L106" s="10">
        <v>83</v>
      </c>
      <c r="M106" s="10">
        <f t="shared" ca="1" si="12"/>
        <v>1.8725709129287442</v>
      </c>
      <c r="N106" s="10">
        <f t="shared" ca="1" si="13"/>
        <v>1.2513624339217513</v>
      </c>
      <c r="O106" s="10">
        <f t="shared" ca="1" si="14"/>
        <v>9.0692561873327061E-3</v>
      </c>
    </row>
    <row r="107" spans="3:15" x14ac:dyDescent="0.3">
      <c r="C107" s="17">
        <v>102</v>
      </c>
      <c r="D107" s="18">
        <v>38135</v>
      </c>
      <c r="E107" s="17">
        <v>1.2217</v>
      </c>
      <c r="F107" s="17">
        <v>1.833</v>
      </c>
      <c r="G107" s="17">
        <v>9.0760573606825188E-3</v>
      </c>
      <c r="H107" s="17">
        <f t="shared" si="9"/>
        <v>-4.6439628482972447E-3</v>
      </c>
      <c r="I107" s="17">
        <f t="shared" si="10"/>
        <v>-2.1231422505307933E-3</v>
      </c>
      <c r="J107" s="17">
        <f t="shared" si="11"/>
        <v>5.3548738428026424E-3</v>
      </c>
      <c r="K107" s="10">
        <f ca="1">_xll.RiskDuniform($C$6:$C$107)</f>
        <v>58</v>
      </c>
      <c r="L107" s="10">
        <v>84</v>
      </c>
      <c r="M107" s="10">
        <f t="shared" ca="1" si="12"/>
        <v>1.8605692258943611</v>
      </c>
      <c r="N107" s="10">
        <f t="shared" ca="1" si="13"/>
        <v>1.2517081332515267</v>
      </c>
      <c r="O107" s="10">
        <f t="shared" ca="1" si="14"/>
        <v>9.080386210030272E-3</v>
      </c>
    </row>
    <row r="108" spans="3:15" x14ac:dyDescent="0.3">
      <c r="K108" s="10">
        <f ca="1">_xll.RiskDuniform($C$6:$C$107)</f>
        <v>97</v>
      </c>
      <c r="L108" s="10">
        <v>85</v>
      </c>
      <c r="M108" s="10">
        <f t="shared" ca="1" si="12"/>
        <v>1.8735180138994953</v>
      </c>
      <c r="N108" s="10">
        <f t="shared" ca="1" si="13"/>
        <v>1.263723400482061</v>
      </c>
      <c r="O108" s="10">
        <f t="shared" ca="1" si="14"/>
        <v>9.1686868699368922E-3</v>
      </c>
    </row>
    <row r="109" spans="3:15" x14ac:dyDescent="0.3">
      <c r="K109" s="10">
        <f ca="1">_xll.RiskDuniform($C$6:$C$107)</f>
        <v>34</v>
      </c>
      <c r="L109" s="10">
        <v>86</v>
      </c>
      <c r="M109" s="10">
        <f t="shared" ca="1" si="12"/>
        <v>1.874412792860205</v>
      </c>
      <c r="N109" s="10">
        <f t="shared" ca="1" si="13"/>
        <v>1.2649419038679983</v>
      </c>
      <c r="O109" s="10">
        <f t="shared" ca="1" si="14"/>
        <v>9.220367695945593E-3</v>
      </c>
    </row>
    <row r="110" spans="3:15" x14ac:dyDescent="0.3">
      <c r="K110" s="10">
        <f ca="1">_xll.RiskDuniform($C$6:$C$107)</f>
        <v>26</v>
      </c>
      <c r="L110" s="10">
        <v>87</v>
      </c>
      <c r="M110" s="10">
        <f t="shared" ca="1" si="12"/>
        <v>1.8825482650514385</v>
      </c>
      <c r="N110" s="10">
        <f t="shared" ca="1" si="13"/>
        <v>1.272907361497307</v>
      </c>
      <c r="O110" s="10">
        <f t="shared" ca="1" si="14"/>
        <v>9.2317239043820977E-3</v>
      </c>
    </row>
    <row r="111" spans="3:15" x14ac:dyDescent="0.3">
      <c r="K111" s="10">
        <f ca="1">_xll.RiskDuniform($C$6:$C$107)</f>
        <v>33</v>
      </c>
      <c r="L111" s="10">
        <v>88</v>
      </c>
      <c r="M111" s="10">
        <f t="shared" ca="1" si="12"/>
        <v>1.864442558442351</v>
      </c>
      <c r="N111" s="10">
        <f t="shared" ca="1" si="13"/>
        <v>1.255886825454877</v>
      </c>
      <c r="O111" s="10">
        <f t="shared" ca="1" si="14"/>
        <v>9.0841249004895604E-3</v>
      </c>
    </row>
    <row r="112" spans="3:15" x14ac:dyDescent="0.3">
      <c r="K112" s="10">
        <f ca="1">_xll.RiskDuniform($C$6:$C$107)</f>
        <v>4</v>
      </c>
      <c r="L112" s="10">
        <v>89</v>
      </c>
      <c r="M112" s="10">
        <f t="shared" ca="1" si="12"/>
        <v>1.8801942642262697</v>
      </c>
      <c r="N112" s="10">
        <f t="shared" ca="1" si="13"/>
        <v>1.2658963670198173</v>
      </c>
      <c r="O112" s="10">
        <f t="shared" ca="1" si="14"/>
        <v>9.0858361418761063E-3</v>
      </c>
    </row>
    <row r="113" spans="11:15" x14ac:dyDescent="0.3">
      <c r="K113" s="10">
        <f ca="1">_xll.RiskDuniform($C$6:$C$107)</f>
        <v>88</v>
      </c>
      <c r="L113" s="10">
        <v>90</v>
      </c>
      <c r="M113" s="10">
        <f t="shared" ca="1" si="12"/>
        <v>1.8721261188770446</v>
      </c>
      <c r="N113" s="10">
        <f t="shared" ca="1" si="13"/>
        <v>1.2574532738870206</v>
      </c>
      <c r="O113" s="10">
        <f t="shared" ca="1" si="14"/>
        <v>8.9479908684792324E-3</v>
      </c>
    </row>
    <row r="114" spans="11:15" x14ac:dyDescent="0.3">
      <c r="K114" s="10">
        <f ca="1">_xll.RiskDuniform($C$6:$C$107)</f>
        <v>23</v>
      </c>
      <c r="L114" s="10">
        <v>91</v>
      </c>
      <c r="M114" s="10">
        <f t="shared" ca="1" si="12"/>
        <v>1.8801801987383702</v>
      </c>
      <c r="N114" s="10">
        <f t="shared" ca="1" si="13"/>
        <v>1.2604023052901916</v>
      </c>
      <c r="O114" s="10">
        <f t="shared" ca="1" si="14"/>
        <v>8.9488388585160471E-3</v>
      </c>
    </row>
    <row r="115" spans="11:15" x14ac:dyDescent="0.3">
      <c r="K115" s="10">
        <f ca="1">_xll.RiskDuniform($C$6:$C$107)</f>
        <v>67</v>
      </c>
      <c r="L115" s="10">
        <v>92</v>
      </c>
      <c r="M115" s="10">
        <f t="shared" ca="1" si="12"/>
        <v>1.8673583306506794</v>
      </c>
      <c r="N115" s="10">
        <f t="shared" ca="1" si="13"/>
        <v>1.2545829573298621</v>
      </c>
      <c r="O115" s="10">
        <f t="shared" ca="1" si="14"/>
        <v>8.872929763580473E-3</v>
      </c>
    </row>
    <row r="116" spans="11:15" x14ac:dyDescent="0.3">
      <c r="K116" s="10">
        <f ca="1">_xll.RiskDuniform($C$6:$C$107)</f>
        <v>45</v>
      </c>
      <c r="L116" s="10">
        <v>93</v>
      </c>
      <c r="M116" s="10">
        <f t="shared" ca="1" si="12"/>
        <v>1.8759622773685749</v>
      </c>
      <c r="N116" s="10">
        <f t="shared" ca="1" si="13"/>
        <v>1.249420903041677</v>
      </c>
      <c r="O116" s="10">
        <f t="shared" ca="1" si="14"/>
        <v>8.9463388947180096E-3</v>
      </c>
    </row>
    <row r="117" spans="11:15" x14ac:dyDescent="0.3">
      <c r="K117" s="10">
        <f ca="1">_xll.RiskDuniform($C$6:$C$107)</f>
        <v>74</v>
      </c>
      <c r="L117" s="10">
        <v>94</v>
      </c>
      <c r="M117" s="10">
        <f t="shared" ca="1" si="12"/>
        <v>1.8589492240169507</v>
      </c>
      <c r="N117" s="10">
        <f t="shared" ca="1" si="13"/>
        <v>1.2396635866568042</v>
      </c>
      <c r="O117" s="10">
        <f t="shared" ca="1" si="14"/>
        <v>8.9521144524292544E-3</v>
      </c>
    </row>
    <row r="118" spans="11:15" x14ac:dyDescent="0.3">
      <c r="K118" s="10">
        <f ca="1">_xll.RiskDuniform($C$6:$C$107)</f>
        <v>39</v>
      </c>
      <c r="L118" s="10">
        <v>95</v>
      </c>
      <c r="M118" s="10">
        <f t="shared" ca="1" si="12"/>
        <v>1.8574550119568136</v>
      </c>
      <c r="N118" s="10">
        <f t="shared" ca="1" si="13"/>
        <v>1.2466711062583635</v>
      </c>
      <c r="O118" s="10">
        <f t="shared" ca="1" si="14"/>
        <v>8.9792346008667982E-3</v>
      </c>
    </row>
    <row r="119" spans="11:15" x14ac:dyDescent="0.3">
      <c r="K119" s="10">
        <f ca="1">_xll.RiskDuniform($C$6:$C$107)</f>
        <v>67</v>
      </c>
      <c r="L119" s="10">
        <v>96</v>
      </c>
      <c r="M119" s="10">
        <f t="shared" ca="1" si="12"/>
        <v>1.8447881180292467</v>
      </c>
      <c r="N119" s="10">
        <f t="shared" ca="1" si="13"/>
        <v>1.2409151560121952</v>
      </c>
      <c r="O119" s="10">
        <f t="shared" ca="1" si="14"/>
        <v>8.9030676721129805E-3</v>
      </c>
    </row>
    <row r="120" spans="11:15" x14ac:dyDescent="0.3">
      <c r="K120" s="10">
        <f ca="1">_xll.RiskDuniform($C$6:$C$107)</f>
        <v>94</v>
      </c>
      <c r="L120" s="10">
        <v>97</v>
      </c>
      <c r="M120" s="10">
        <f t="shared" ref="M120:M148" ca="1" si="15">M119*(1+VLOOKUP($K120,lookup,M$19))</f>
        <v>1.8389506670770348</v>
      </c>
      <c r="N120" s="10">
        <f t="shared" ref="N120:N148" ca="1" si="16">N119*(1+VLOOKUP($K120,lookup,N$19))</f>
        <v>1.2409151560121952</v>
      </c>
      <c r="O120" s="10">
        <f t="shared" ref="O120:O148" ca="1" si="17">O119*(1+VLOOKUP($K120,lookup,O$19))</f>
        <v>8.9061899122224366E-3</v>
      </c>
    </row>
    <row r="121" spans="11:15" x14ac:dyDescent="0.3">
      <c r="K121" s="10">
        <f ca="1">_xll.RiskDuniform($C$6:$C$107)</f>
        <v>94</v>
      </c>
      <c r="L121" s="10">
        <v>98</v>
      </c>
      <c r="M121" s="10">
        <f t="shared" ca="1" si="15"/>
        <v>1.8331316875326158</v>
      </c>
      <c r="N121" s="10">
        <f t="shared" ca="1" si="16"/>
        <v>1.2409151560121952</v>
      </c>
      <c r="O121" s="10">
        <f t="shared" ca="1" si="17"/>
        <v>8.9093132472784498E-3</v>
      </c>
    </row>
    <row r="122" spans="11:15" x14ac:dyDescent="0.3">
      <c r="K122" s="10">
        <f ca="1">_xll.RiskDuniform($C$6:$C$107)</f>
        <v>59</v>
      </c>
      <c r="L122" s="10">
        <v>99</v>
      </c>
      <c r="M122" s="10">
        <f t="shared" ca="1" si="15"/>
        <v>1.8405600246719722</v>
      </c>
      <c r="N122" s="10">
        <f t="shared" ca="1" si="16"/>
        <v>1.244959234348735</v>
      </c>
      <c r="O122" s="10">
        <f t="shared" ca="1" si="17"/>
        <v>8.9439305561429712E-3</v>
      </c>
    </row>
    <row r="123" spans="11:15" x14ac:dyDescent="0.3">
      <c r="K123" s="10">
        <f ca="1">_xll.RiskDuniform($C$6:$C$107)</f>
        <v>18</v>
      </c>
      <c r="L123" s="10">
        <v>100</v>
      </c>
      <c r="M123" s="10">
        <f t="shared" ca="1" si="15"/>
        <v>1.8068699006070572</v>
      </c>
      <c r="N123" s="10">
        <f t="shared" ca="1" si="16"/>
        <v>1.2274742325816161</v>
      </c>
      <c r="O123" s="10">
        <f t="shared" ca="1" si="17"/>
        <v>8.8958766357263297E-3</v>
      </c>
    </row>
    <row r="124" spans="11:15" x14ac:dyDescent="0.3">
      <c r="K124" s="10">
        <f ca="1">_xll.RiskDuniform($C$6:$C$107)</f>
        <v>15</v>
      </c>
      <c r="L124" s="10">
        <v>101</v>
      </c>
      <c r="M124" s="10">
        <f t="shared" ca="1" si="15"/>
        <v>1.7985591587961764</v>
      </c>
      <c r="N124" s="10">
        <f t="shared" ca="1" si="16"/>
        <v>1.2272719350099113</v>
      </c>
      <c r="O124" s="10">
        <f t="shared" ca="1" si="17"/>
        <v>8.9009049220960292E-3</v>
      </c>
    </row>
    <row r="125" spans="11:15" x14ac:dyDescent="0.3">
      <c r="K125" s="10">
        <f ca="1">_xll.RiskDuniform($C$6:$C$107)</f>
        <v>88</v>
      </c>
      <c r="L125" s="10">
        <v>102</v>
      </c>
      <c r="M125" s="10">
        <f t="shared" ca="1" si="15"/>
        <v>1.7908413197470723</v>
      </c>
      <c r="N125" s="10">
        <f t="shared" ca="1" si="16"/>
        <v>1.2190864535467243</v>
      </c>
      <c r="O125" s="10">
        <f t="shared" ca="1" si="17"/>
        <v>8.7658653227342294E-3</v>
      </c>
    </row>
    <row r="126" spans="11:15" x14ac:dyDescent="0.3">
      <c r="K126" s="10">
        <f ca="1">_xll.RiskDuniform($C$6:$C$107)</f>
        <v>53</v>
      </c>
      <c r="L126" s="10">
        <v>103</v>
      </c>
      <c r="M126" s="10">
        <f t="shared" ca="1" si="15"/>
        <v>1.773065861198905</v>
      </c>
      <c r="N126" s="10">
        <f t="shared" ca="1" si="16"/>
        <v>1.2129123512660596</v>
      </c>
      <c r="O126" s="10">
        <f t="shared" ca="1" si="17"/>
        <v>8.7355449509532463E-3</v>
      </c>
    </row>
    <row r="127" spans="11:15" x14ac:dyDescent="0.3">
      <c r="K127" s="10">
        <f ca="1">_xll.RiskDuniform($C$6:$C$107)</f>
        <v>88</v>
      </c>
      <c r="L127" s="10">
        <v>104</v>
      </c>
      <c r="M127" s="10">
        <f t="shared" ca="1" si="15"/>
        <v>1.7654574170322122</v>
      </c>
      <c r="N127" s="10">
        <f t="shared" ca="1" si="16"/>
        <v>1.2048226432848543</v>
      </c>
      <c r="O127" s="10">
        <f t="shared" ca="1" si="17"/>
        <v>8.6030141014825021E-3</v>
      </c>
    </row>
    <row r="128" spans="11:15" x14ac:dyDescent="0.3">
      <c r="K128" s="10">
        <f ca="1">_xll.RiskDuniform($C$6:$C$107)</f>
        <v>36</v>
      </c>
      <c r="L128" s="10">
        <v>105</v>
      </c>
      <c r="M128" s="10">
        <f t="shared" ca="1" si="15"/>
        <v>1.7391675138003266</v>
      </c>
      <c r="N128" s="10">
        <f t="shared" ca="1" si="16"/>
        <v>1.195643527860643</v>
      </c>
      <c r="O128" s="10">
        <f t="shared" ca="1" si="17"/>
        <v>8.5335522021403182E-3</v>
      </c>
    </row>
    <row r="129" spans="11:15" x14ac:dyDescent="0.3">
      <c r="K129" s="10">
        <f ca="1">_xll.RiskDuniform($C$6:$C$107)</f>
        <v>50</v>
      </c>
      <c r="L129" s="10">
        <v>106</v>
      </c>
      <c r="M129" s="10">
        <f t="shared" ca="1" si="15"/>
        <v>1.7430029726643805</v>
      </c>
      <c r="N129" s="10">
        <f t="shared" ca="1" si="16"/>
        <v>1.2030859818772268</v>
      </c>
      <c r="O129" s="10">
        <f t="shared" ca="1" si="17"/>
        <v>8.6533900623447669E-3</v>
      </c>
    </row>
    <row r="130" spans="11:15" x14ac:dyDescent="0.3">
      <c r="K130" s="10">
        <f ca="1">_xll.RiskDuniform($C$6:$C$107)</f>
        <v>74</v>
      </c>
      <c r="L130" s="10">
        <v>107</v>
      </c>
      <c r="M130" s="10">
        <f t="shared" ca="1" si="15"/>
        <v>1.7271957238067039</v>
      </c>
      <c r="N130" s="10">
        <f t="shared" ca="1" si="16"/>
        <v>1.1936905167182854</v>
      </c>
      <c r="O130" s="10">
        <f t="shared" ca="1" si="17"/>
        <v>8.6589764987956026E-3</v>
      </c>
    </row>
    <row r="131" spans="11:15" x14ac:dyDescent="0.3">
      <c r="K131" s="10">
        <f ca="1">_xll.RiskDuniform($C$6:$C$107)</f>
        <v>27</v>
      </c>
      <c r="L131" s="10">
        <v>108</v>
      </c>
      <c r="M131" s="10">
        <f t="shared" ca="1" si="15"/>
        <v>1.7391383044380382</v>
      </c>
      <c r="N131" s="10">
        <f t="shared" ca="1" si="16"/>
        <v>1.2034586425704488</v>
      </c>
      <c r="O131" s="10">
        <f t="shared" ca="1" si="17"/>
        <v>8.6737683348949018E-3</v>
      </c>
    </row>
    <row r="132" spans="11:15" x14ac:dyDescent="0.3">
      <c r="K132" s="10">
        <f ca="1">_xll.RiskDuniform($C$6:$C$107)</f>
        <v>52</v>
      </c>
      <c r="L132" s="10">
        <v>109</v>
      </c>
      <c r="M132" s="10">
        <f t="shared" ca="1" si="15"/>
        <v>1.7669428440269059</v>
      </c>
      <c r="N132" s="10">
        <f t="shared" ca="1" si="16"/>
        <v>1.2187905941716939</v>
      </c>
      <c r="O132" s="10">
        <f t="shared" ca="1" si="17"/>
        <v>8.802328878695408E-3</v>
      </c>
    </row>
    <row r="133" spans="11:15" x14ac:dyDescent="0.3">
      <c r="K133" s="10">
        <f ca="1">_xll.RiskDuniform($C$6:$C$107)</f>
        <v>7</v>
      </c>
      <c r="L133" s="10">
        <v>110</v>
      </c>
      <c r="M133" s="10">
        <f t="shared" ca="1" si="15"/>
        <v>1.7576954474834126</v>
      </c>
      <c r="N133" s="10">
        <f t="shared" ca="1" si="16"/>
        <v>1.2135891216991335</v>
      </c>
      <c r="O133" s="10">
        <f t="shared" ca="1" si="17"/>
        <v>8.8213833317975238E-3</v>
      </c>
    </row>
    <row r="134" spans="11:15" x14ac:dyDescent="0.3">
      <c r="K134" s="10">
        <f ca="1">_xll.RiskDuniform($C$6:$C$107)</f>
        <v>75</v>
      </c>
      <c r="L134" s="10">
        <v>111</v>
      </c>
      <c r="M134" s="10">
        <f t="shared" ca="1" si="15"/>
        <v>1.7492833030244239</v>
      </c>
      <c r="N134" s="10">
        <f t="shared" ca="1" si="16"/>
        <v>1.2004465354755298</v>
      </c>
      <c r="O134" s="10">
        <f t="shared" ca="1" si="17"/>
        <v>8.7311966651465595E-3</v>
      </c>
    </row>
    <row r="135" spans="11:15" x14ac:dyDescent="0.3">
      <c r="K135" s="10">
        <f ca="1">_xll.RiskDuniform($C$6:$C$107)</f>
        <v>55</v>
      </c>
      <c r="L135" s="10">
        <v>112</v>
      </c>
      <c r="M135" s="10">
        <f t="shared" ca="1" si="15"/>
        <v>1.7412214378665658</v>
      </c>
      <c r="N135" s="10">
        <f t="shared" ca="1" si="16"/>
        <v>1.2015505436498921</v>
      </c>
      <c r="O135" s="10">
        <f t="shared" ca="1" si="17"/>
        <v>8.7483921195185069E-3</v>
      </c>
    </row>
    <row r="136" spans="11:15" x14ac:dyDescent="0.3">
      <c r="K136" s="10">
        <f ca="1">_xll.RiskDuniform($C$6:$C$107)</f>
        <v>53</v>
      </c>
      <c r="L136" s="10">
        <v>113</v>
      </c>
      <c r="M136" s="10">
        <f t="shared" ca="1" si="15"/>
        <v>1.7239384942854177</v>
      </c>
      <c r="N136" s="10">
        <f t="shared" ca="1" si="16"/>
        <v>1.1954652525449834</v>
      </c>
      <c r="O136" s="10">
        <f t="shared" ca="1" si="17"/>
        <v>8.7181321860397547E-3</v>
      </c>
    </row>
    <row r="137" spans="11:15" x14ac:dyDescent="0.3">
      <c r="K137" s="10">
        <f ca="1">_xll.RiskDuniform($C$6:$C$107)</f>
        <v>39</v>
      </c>
      <c r="L137" s="10">
        <v>114</v>
      </c>
      <c r="M137" s="10">
        <f t="shared" ca="1" si="15"/>
        <v>1.722552803027251</v>
      </c>
      <c r="N137" s="10">
        <f t="shared" ca="1" si="16"/>
        <v>1.2022229296118596</v>
      </c>
      <c r="O137" s="10">
        <f t="shared" ca="1" si="17"/>
        <v>8.7445434925796702E-3</v>
      </c>
    </row>
    <row r="138" spans="11:15" x14ac:dyDescent="0.3">
      <c r="K138" s="10">
        <f ca="1">_xll.RiskDuniform($C$6:$C$107)</f>
        <v>2</v>
      </c>
      <c r="L138" s="10">
        <v>115</v>
      </c>
      <c r="M138" s="10">
        <f t="shared" ca="1" si="15"/>
        <v>1.7353235233904156</v>
      </c>
      <c r="N138" s="10">
        <f t="shared" ca="1" si="16"/>
        <v>1.2128591291550113</v>
      </c>
      <c r="O138" s="10">
        <f t="shared" ca="1" si="17"/>
        <v>8.7363094591591597E-3</v>
      </c>
    </row>
    <row r="139" spans="11:15" x14ac:dyDescent="0.3">
      <c r="K139" s="10">
        <f ca="1">_xll.RiskDuniform($C$6:$C$107)</f>
        <v>70</v>
      </c>
      <c r="L139" s="10">
        <v>116</v>
      </c>
      <c r="M139" s="10">
        <f t="shared" ca="1" si="15"/>
        <v>1.737797774828614</v>
      </c>
      <c r="N139" s="10">
        <f t="shared" ca="1" si="16"/>
        <v>1.1956279807341967</v>
      </c>
      <c r="O139" s="10">
        <f t="shared" ca="1" si="17"/>
        <v>8.6099296024294072E-3</v>
      </c>
    </row>
    <row r="140" spans="11:15" x14ac:dyDescent="0.3">
      <c r="K140" s="10">
        <f ca="1">_xll.RiskDuniform($C$6:$C$107)</f>
        <v>36</v>
      </c>
      <c r="L140" s="10">
        <v>117</v>
      </c>
      <c r="M140" s="10">
        <f t="shared" ca="1" si="15"/>
        <v>1.7119197587994137</v>
      </c>
      <c r="N140" s="10">
        <f t="shared" ca="1" si="16"/>
        <v>1.1865189161754051</v>
      </c>
      <c r="O140" s="10">
        <f t="shared" ca="1" si="17"/>
        <v>8.5404118663973128E-3</v>
      </c>
    </row>
    <row r="141" spans="11:15" x14ac:dyDescent="0.3">
      <c r="K141" s="10">
        <f ca="1">_xll.RiskDuniform($C$6:$C$107)</f>
        <v>34</v>
      </c>
      <c r="L141" s="10">
        <v>118</v>
      </c>
      <c r="M141" s="10">
        <f t="shared" ca="1" si="15"/>
        <v>1.7127373595757247</v>
      </c>
      <c r="N141" s="10">
        <f t="shared" ca="1" si="16"/>
        <v>1.1876629776973227</v>
      </c>
      <c r="O141" s="10">
        <f t="shared" ca="1" si="17"/>
        <v>8.5885513160230981E-3</v>
      </c>
    </row>
    <row r="142" spans="11:15" x14ac:dyDescent="0.3">
      <c r="K142" s="10">
        <f ca="1">_xll.RiskDuniform($C$6:$C$107)</f>
        <v>17</v>
      </c>
      <c r="L142" s="10">
        <v>119</v>
      </c>
      <c r="M142" s="10">
        <f t="shared" ca="1" si="15"/>
        <v>1.7096215674955031</v>
      </c>
      <c r="N142" s="10">
        <f t="shared" ca="1" si="16"/>
        <v>1.1937062373638898</v>
      </c>
      <c r="O142" s="10">
        <f t="shared" ca="1" si="17"/>
        <v>8.5918070216015746E-3</v>
      </c>
    </row>
    <row r="143" spans="11:15" x14ac:dyDescent="0.3">
      <c r="K143" s="10">
        <f ca="1">_xll.RiskDuniform($C$6:$C$107)</f>
        <v>17</v>
      </c>
      <c r="L143" s="10">
        <v>120</v>
      </c>
      <c r="M143" s="10">
        <f t="shared" ca="1" si="15"/>
        <v>1.7065114436283515</v>
      </c>
      <c r="N143" s="10">
        <f t="shared" ca="1" si="16"/>
        <v>1.199780247325855</v>
      </c>
      <c r="O143" s="10">
        <f t="shared" ca="1" si="17"/>
        <v>8.5950639613368279E-3</v>
      </c>
    </row>
    <row r="144" spans="11:15" x14ac:dyDescent="0.3">
      <c r="K144" s="10">
        <f ca="1">_xll.RiskDuniform($C$6:$C$107)</f>
        <v>100</v>
      </c>
      <c r="L144" s="10">
        <v>121</v>
      </c>
      <c r="M144" s="10">
        <f t="shared" ca="1" si="15"/>
        <v>1.7058066813240527</v>
      </c>
      <c r="N144" s="10">
        <f t="shared" ca="1" si="16"/>
        <v>1.2002433552239131</v>
      </c>
      <c r="O144" s="10">
        <f t="shared" ca="1" si="17"/>
        <v>8.6343073151441824E-3</v>
      </c>
    </row>
    <row r="145" spans="11:15" x14ac:dyDescent="0.3">
      <c r="K145" s="10">
        <f ca="1">_xll.RiskDuniform($C$6:$C$107)</f>
        <v>30</v>
      </c>
      <c r="L145" s="10">
        <v>122</v>
      </c>
      <c r="M145" s="10">
        <f t="shared" ca="1" si="15"/>
        <v>1.7187831732139776</v>
      </c>
      <c r="N145" s="10">
        <f t="shared" ca="1" si="16"/>
        <v>1.2139476739373034</v>
      </c>
      <c r="O145" s="10">
        <f t="shared" ca="1" si="17"/>
        <v>8.6179853731495806E-3</v>
      </c>
    </row>
    <row r="146" spans="11:15" x14ac:dyDescent="0.3">
      <c r="K146" s="10">
        <f ca="1">_xll.RiskDuniform($C$6:$C$107)</f>
        <v>95</v>
      </c>
      <c r="L146" s="10">
        <v>123</v>
      </c>
      <c r="M146" s="10">
        <f t="shared" ca="1" si="15"/>
        <v>1.7251006454068951</v>
      </c>
      <c r="N146" s="10">
        <f t="shared" ca="1" si="16"/>
        <v>1.2230034011461037</v>
      </c>
      <c r="O146" s="10">
        <f t="shared" ca="1" si="17"/>
        <v>8.716568339642114E-3</v>
      </c>
    </row>
    <row r="147" spans="11:15" x14ac:dyDescent="0.3">
      <c r="K147" s="10">
        <f ca="1">_xll.RiskDuniform($C$6:$C$107)</f>
        <v>53</v>
      </c>
      <c r="L147" s="10">
        <v>124</v>
      </c>
      <c r="M147" s="10">
        <f t="shared" ca="1" si="15"/>
        <v>1.7079777129193994</v>
      </c>
      <c r="N147" s="10">
        <f t="shared" ca="1" si="16"/>
        <v>1.2168094613592177</v>
      </c>
      <c r="O147" s="10">
        <f t="shared" ca="1" si="17"/>
        <v>8.6864184818720123E-3</v>
      </c>
    </row>
    <row r="148" spans="11:15" x14ac:dyDescent="0.3">
      <c r="K148" s="10">
        <f ca="1">_xll.RiskDuniform($C$6:$C$107)</f>
        <v>17</v>
      </c>
      <c r="L148" s="10">
        <v>125</v>
      </c>
      <c r="M148" s="10">
        <f t="shared" ca="1" si="15"/>
        <v>1.7048705795335617</v>
      </c>
      <c r="N148" s="10">
        <f t="shared" ca="1" si="16"/>
        <v>1.2230010288980044</v>
      </c>
      <c r="O148" s="10">
        <f t="shared" ca="1" si="17"/>
        <v>8.6897112864519465E-3</v>
      </c>
    </row>
    <row r="149" spans="11:15" x14ac:dyDescent="0.3">
      <c r="K149" s="10">
        <f ca="1">_xll.RiskDuniform($C$6:$C$107)</f>
        <v>52</v>
      </c>
      <c r="L149" s="10">
        <v>126</v>
      </c>
      <c r="M149" s="10">
        <f ca="1">_xll.RiskOutput(,"Dec 31 rates",1) + M148*(1+VLOOKUP($K149,lookup,M$19))</f>
        <v>1.7321272625711157</v>
      </c>
      <c r="N149" s="10">
        <f ca="1">_xll.RiskOutput(,"Dec 31 rates",2) + N148*(1+VLOOKUP($K149,lookup,N$19))</f>
        <v>1.2385819486903848</v>
      </c>
      <c r="O149" s="10">
        <f ca="1">_xll.RiskOutput(,"Dec 31 rates",3) + O148*(1+VLOOKUP($K149,lookup,O$19))</f>
        <v>8.8185081329115525E-3</v>
      </c>
    </row>
  </sheetData>
  <phoneticPr fontId="2" type="noConversion"/>
  <printOptions headings="1" gridLines="1"/>
  <pageMargins left="0.75" right="0.75" top="1" bottom="1" header="0.5" footer="0.5"/>
  <pageSetup scale="3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option pricing</vt:lpstr>
      <vt:lpstr>hedge</vt:lpstr>
      <vt:lpstr>data</vt:lpstr>
      <vt:lpstr>lookup</vt:lpstr>
    </vt:vector>
  </TitlesOfParts>
  <Company>Indiana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Tech. Services</dc:creator>
  <cp:lastModifiedBy>Owner</cp:lastModifiedBy>
  <dcterms:created xsi:type="dcterms:W3CDTF">2004-07-02T13:40:34Z</dcterms:created>
  <dcterms:modified xsi:type="dcterms:W3CDTF">2017-05-24T00:22:14Z</dcterms:modified>
</cp:coreProperties>
</file>