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gotiation\"/>
    </mc:Choice>
  </mc:AlternateContent>
  <bookViews>
    <workbookView xWindow="360" yWindow="90" windowWidth="11340" windowHeight="4760"/>
  </bookViews>
  <sheets>
    <sheet name="Get max for each person" sheetId="1" r:id="rId1"/>
    <sheet name="iNT max min POP" sheetId="6" r:id="rId2"/>
    <sheet name="maX mIN FRACTION" sheetId="9" r:id="rId3"/>
    <sheet name="INT  product" sheetId="7" r:id="rId4"/>
    <sheet name="PRODUCT FRACTION" sheetId="10" r:id="rId5"/>
    <sheet name="Sheet2" sheetId="2" r:id="rId6"/>
    <sheet name="Sheet3" sheetId="3" r:id="rId7"/>
    <sheet name="Sheet1" sheetId="8" state="veryHidden" r:id="rId8"/>
    <sheet name="Sheet5" sheetId="5" state="veryHidden" r:id="rId9"/>
    <sheet name="SolverTableSheet" sheetId="4" state="veryHidden" r:id="rId10"/>
  </sheets>
  <definedNames>
    <definedName name="solver_adj" localSheetId="0" hidden="1">'Get max for each person'!$J$6:$J$24</definedName>
    <definedName name="solver_adj" localSheetId="3" hidden="1">'INT  product'!$J$7:$J$25</definedName>
    <definedName name="solver_adj" localSheetId="1" hidden="1">'iNT max min POP'!$J$7:$J$25</definedName>
    <definedName name="solver_adj" localSheetId="2" hidden="1">'maX mIN FRACTION'!$J$7:$J$25</definedName>
    <definedName name="solver_adj" localSheetId="4" hidden="1">'PRODUCT FRACTION'!$J$7:$J$25</definedName>
    <definedName name="solver_cvg" localSheetId="0" hidden="1">0.0001</definedName>
    <definedName name="solver_cvg" localSheetId="3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drv" localSheetId="0" hidden="1">1</definedName>
    <definedName name="solver_drv" localSheetId="3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eng" localSheetId="0" hidden="1">2</definedName>
    <definedName name="solver_eng" localSheetId="3" hidden="1">3</definedName>
    <definedName name="solver_eng" localSheetId="1" hidden="1">3</definedName>
    <definedName name="solver_eng" localSheetId="2" hidden="1">1</definedName>
    <definedName name="solver_eng" localSheetId="4" hidden="1">1</definedName>
    <definedName name="solver_est" localSheetId="0" hidden="1">1</definedName>
    <definedName name="solver_est" localSheetId="3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ibd" localSheetId="0" hidden="1">2</definedName>
    <definedName name="solver_ibd" localSheetId="3" hidden="1">2</definedName>
    <definedName name="solver_ibd" localSheetId="1" hidden="1">2</definedName>
    <definedName name="solver_ibd" localSheetId="2" hidden="1">2</definedName>
    <definedName name="solver_ibd" localSheetId="4" hidden="1">2</definedName>
    <definedName name="solver_itr" localSheetId="0" hidden="1">100</definedName>
    <definedName name="solver_itr" localSheetId="3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lhs1" localSheetId="0" hidden="1">'Get max for each person'!$A$12</definedName>
    <definedName name="solver_lhs1" localSheetId="3" hidden="1">'INT  product'!$A$10</definedName>
    <definedName name="solver_lhs1" localSheetId="1" hidden="1">'iNT max min POP'!$A$10</definedName>
    <definedName name="solver_lhs1" localSheetId="2" hidden="1">'maX mIN FRACTION'!$A$10</definedName>
    <definedName name="solver_lhs1" localSheetId="4" hidden="1">'PRODUCT FRACTION'!$A$10</definedName>
    <definedName name="solver_lhs2" localSheetId="0" hidden="1">'Get max for each person'!$A$16</definedName>
    <definedName name="solver_lhs2" localSheetId="3" hidden="1">'INT  product'!$A$13</definedName>
    <definedName name="solver_lhs2" localSheetId="1" hidden="1">'iNT max min POP'!$A$13</definedName>
    <definedName name="solver_lhs2" localSheetId="2" hidden="1">'maX mIN FRACTION'!$A$13</definedName>
    <definedName name="solver_lhs2" localSheetId="4" hidden="1">'PRODUCT FRACTION'!$A$13</definedName>
    <definedName name="solver_lhs3" localSheetId="0" hidden="1">'Get max for each person'!$A$20</definedName>
    <definedName name="solver_lhs3" localSheetId="3" hidden="1">'INT  product'!$A$17</definedName>
    <definedName name="solver_lhs3" localSheetId="1" hidden="1">'iNT max min POP'!$A$17</definedName>
    <definedName name="solver_lhs3" localSheetId="2" hidden="1">'maX mIN FRACTION'!$A$17</definedName>
    <definedName name="solver_lhs3" localSheetId="4" hidden="1">'PRODUCT FRACTION'!$A$17</definedName>
    <definedName name="solver_lhs4" localSheetId="0" hidden="1">'Get max for each person'!$A$6</definedName>
    <definedName name="solver_lhs4" localSheetId="3" hidden="1">'INT  product'!$A$21</definedName>
    <definedName name="solver_lhs4" localSheetId="1" hidden="1">'iNT max min POP'!$A$21</definedName>
    <definedName name="solver_lhs4" localSheetId="2" hidden="1">'maX mIN FRACTION'!$A$21</definedName>
    <definedName name="solver_lhs4" localSheetId="4" hidden="1">'PRODUCT FRACTION'!$A$21</definedName>
    <definedName name="solver_lhs5" localSheetId="0" hidden="1">'Get max for each person'!$A$9</definedName>
    <definedName name="solver_lhs5" localSheetId="3" hidden="1">'INT  product'!$A$7</definedName>
    <definedName name="solver_lhs5" localSheetId="1" hidden="1">'iNT max min POP'!$A$7</definedName>
    <definedName name="solver_lhs5" localSheetId="2" hidden="1">'maX mIN FRACTION'!$A$7</definedName>
    <definedName name="solver_lhs5" localSheetId="4" hidden="1">'PRODUCT FRACTION'!$A$7</definedName>
    <definedName name="solver_lhs6" localSheetId="0" hidden="1">'Get max for each person'!$D$2:$I$2</definedName>
    <definedName name="solver_lhs6" localSheetId="3" hidden="1">'INT  product'!$D$3:$I$3</definedName>
    <definedName name="solver_lhs6" localSheetId="1" hidden="1">'iNT max min POP'!$D$3:$I$3</definedName>
    <definedName name="solver_lhs6" localSheetId="2" hidden="1">'maX mIN FRACTION'!$D$3:$I$3</definedName>
    <definedName name="solver_lhs6" localSheetId="4" hidden="1">'PRODUCT FRACTION'!$D$3:$I$3</definedName>
    <definedName name="solver_lhs7" localSheetId="0" hidden="1">'Get max for each person'!$J$6:$J$24</definedName>
    <definedName name="solver_lhs7" localSheetId="3" hidden="1">'INT  product'!$J$7:$J$25</definedName>
    <definedName name="solver_lhs7" localSheetId="1" hidden="1">'iNT max min POP'!$J$7:$J$25</definedName>
    <definedName name="solver_lhs7" localSheetId="2" hidden="1">'maX mIN FRACTION'!$J$7:$J$25</definedName>
    <definedName name="solver_lhs7" localSheetId="4" hidden="1">'PRODUCT FRACTION'!$J$7:$J$25</definedName>
    <definedName name="solver_lin" localSheetId="0" hidden="1">1</definedName>
    <definedName name="solver_lin" localSheetId="3" hidden="1">2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oc" localSheetId="0" hidden="1">1</definedName>
    <definedName name="solver_loc" localSheetId="3" hidden="1">1</definedName>
    <definedName name="solver_loc" localSheetId="1" hidden="1">1</definedName>
    <definedName name="solver_loc" localSheetId="2" hidden="1">1</definedName>
    <definedName name="solver_loc" localSheetId="4" hidden="1">1</definedName>
    <definedName name="solver_lva" localSheetId="0" hidden="1">2</definedName>
    <definedName name="solver_lva" localSheetId="3" hidden="1">2</definedName>
    <definedName name="solver_lva" localSheetId="1" hidden="1">2</definedName>
    <definedName name="solver_lva" localSheetId="2" hidden="1">2</definedName>
    <definedName name="solver_lva" localSheetId="4" hidden="1">2</definedName>
    <definedName name="solver_mip" localSheetId="0" hidden="1">5000</definedName>
    <definedName name="solver_mip" localSheetId="3" hidden="1">5000</definedName>
    <definedName name="solver_mip" localSheetId="1" hidden="1">5000</definedName>
    <definedName name="solver_mip" localSheetId="2" hidden="1">5000</definedName>
    <definedName name="solver_mip" localSheetId="4" hidden="1">5000</definedName>
    <definedName name="solver_mni" localSheetId="0" hidden="1">30</definedName>
    <definedName name="solver_mni" localSheetId="3" hidden="1">300</definedName>
    <definedName name="solver_mni" localSheetId="1" hidden="1">300</definedName>
    <definedName name="solver_mni" localSheetId="2" hidden="1">300</definedName>
    <definedName name="solver_mni" localSheetId="4" hidden="1">300</definedName>
    <definedName name="solver_mrt" localSheetId="0" hidden="1">0.075</definedName>
    <definedName name="solver_mrt" localSheetId="3" hidden="1">0.25</definedName>
    <definedName name="solver_mrt" localSheetId="1" hidden="1">0.25</definedName>
    <definedName name="solver_mrt" localSheetId="2" hidden="1">0.25</definedName>
    <definedName name="solver_mrt" localSheetId="4" hidden="1">0.25</definedName>
    <definedName name="solver_msl" localSheetId="0" hidden="1">2</definedName>
    <definedName name="solver_msl" localSheetId="2" hidden="1">1</definedName>
    <definedName name="solver_msl" localSheetId="4" hidden="1">1</definedName>
    <definedName name="solver_neg" localSheetId="0" hidden="1">1</definedName>
    <definedName name="solver_neg" localSheetId="3" hidden="1">1</definedName>
    <definedName name="solver_neg" localSheetId="1" hidden="1">1</definedName>
    <definedName name="solver_neg" localSheetId="2" hidden="1">1</definedName>
    <definedName name="solver_neg" localSheetId="4" hidden="1">1</definedName>
    <definedName name="solver_nod" localSheetId="0" hidden="1">5000</definedName>
    <definedName name="solver_nod" localSheetId="3" hidden="1">5000</definedName>
    <definedName name="solver_nod" localSheetId="1" hidden="1">5000</definedName>
    <definedName name="solver_nod" localSheetId="2" hidden="1">5000</definedName>
    <definedName name="solver_nod" localSheetId="4" hidden="1">5000</definedName>
    <definedName name="solver_num" localSheetId="0" hidden="1">6</definedName>
    <definedName name="solver_num" localSheetId="3" hidden="1">7</definedName>
    <definedName name="solver_num" localSheetId="1" hidden="1">7</definedName>
    <definedName name="solver_num" localSheetId="2" hidden="1">7</definedName>
    <definedName name="solver_num" localSheetId="4" hidden="1">7</definedName>
    <definedName name="solver_nwt" localSheetId="0" hidden="1">1</definedName>
    <definedName name="solver_nwt" localSheetId="3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ofx" localSheetId="0" hidden="1">2</definedName>
    <definedName name="solver_ofx" localSheetId="3" hidden="1">2</definedName>
    <definedName name="solver_ofx" localSheetId="1" hidden="1">2</definedName>
    <definedName name="solver_ofx" localSheetId="2" hidden="1">2</definedName>
    <definedName name="solver_ofx" localSheetId="4" hidden="1">2</definedName>
    <definedName name="solver_opt" localSheetId="0" hidden="1">'Get max for each person'!$N$5</definedName>
    <definedName name="solver_opt" localSheetId="3" hidden="1">'INT  product'!$K$3</definedName>
    <definedName name="solver_opt" localSheetId="1" hidden="1">'iNT max min POP'!$K$3</definedName>
    <definedName name="solver_opt" localSheetId="2" hidden="1">'maX mIN FRACTION'!$K$3</definedName>
    <definedName name="solver_opt" localSheetId="4" hidden="1">'PRODUCT FRACTION'!$K$3</definedName>
    <definedName name="solver_piv" localSheetId="0" hidden="1">0.000001</definedName>
    <definedName name="solver_piv" localSheetId="3" hidden="1">0.000001</definedName>
    <definedName name="solver_piv" localSheetId="1" hidden="1">0.000001</definedName>
    <definedName name="solver_piv" localSheetId="2" hidden="1">0.000001</definedName>
    <definedName name="solver_piv" localSheetId="4" hidden="1">0.000001</definedName>
    <definedName name="solver_pre" localSheetId="0" hidden="1">0.000001</definedName>
    <definedName name="solver_pre" localSheetId="3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o" localSheetId="0" hidden="1">2</definedName>
    <definedName name="solver_pro" localSheetId="3" hidden="1">2</definedName>
    <definedName name="solver_pro" localSheetId="1" hidden="1">2</definedName>
    <definedName name="solver_pro" localSheetId="2" hidden="1">2</definedName>
    <definedName name="solver_pro" localSheetId="4" hidden="1">2</definedName>
    <definedName name="solver_rbv" localSheetId="0" hidden="1">1</definedName>
    <definedName name="solver_rbv" localSheetId="3" hidden="1">1</definedName>
    <definedName name="solver_rbv" localSheetId="1" hidden="1">1</definedName>
    <definedName name="solver_rbv" localSheetId="2" hidden="1">1</definedName>
    <definedName name="solver_rbv" localSheetId="4" hidden="1">1</definedName>
    <definedName name="solver_red" localSheetId="0" hidden="1">0.000001</definedName>
    <definedName name="solver_red" localSheetId="3" hidden="1">0.000001</definedName>
    <definedName name="solver_red" localSheetId="1" hidden="1">0.000001</definedName>
    <definedName name="solver_red" localSheetId="2" hidden="1">0.000001</definedName>
    <definedName name="solver_red" localSheetId="4" hidden="1">0.000001</definedName>
    <definedName name="solver_rel1" localSheetId="0" hidden="1">2</definedName>
    <definedName name="solver_rel1" localSheetId="3" hidden="1">2</definedName>
    <definedName name="solver_rel1" localSheetId="1" hidden="1">2</definedName>
    <definedName name="solver_rel1" localSheetId="2" hidden="1">2</definedName>
    <definedName name="solver_rel1" localSheetId="4" hidden="1">2</definedName>
    <definedName name="solver_rel2" localSheetId="0" hidden="1">2</definedName>
    <definedName name="solver_rel2" localSheetId="3" hidden="1">2</definedName>
    <definedName name="solver_rel2" localSheetId="1" hidden="1">2</definedName>
    <definedName name="solver_rel2" localSheetId="2" hidden="1">2</definedName>
    <definedName name="solver_rel2" localSheetId="4" hidden="1">2</definedName>
    <definedName name="solver_rel3" localSheetId="0" hidden="1">2</definedName>
    <definedName name="solver_rel3" localSheetId="3" hidden="1">2</definedName>
    <definedName name="solver_rel3" localSheetId="1" hidden="1">2</definedName>
    <definedName name="solver_rel3" localSheetId="2" hidden="1">2</definedName>
    <definedName name="solver_rel3" localSheetId="4" hidden="1">2</definedName>
    <definedName name="solver_rel4" localSheetId="0" hidden="1">2</definedName>
    <definedName name="solver_rel4" localSheetId="3" hidden="1">2</definedName>
    <definedName name="solver_rel4" localSheetId="1" hidden="1">2</definedName>
    <definedName name="solver_rel4" localSheetId="2" hidden="1">2</definedName>
    <definedName name="solver_rel4" localSheetId="4" hidden="1">2</definedName>
    <definedName name="solver_rel5" localSheetId="0" hidden="1">2</definedName>
    <definedName name="solver_rel5" localSheetId="3" hidden="1">2</definedName>
    <definedName name="solver_rel5" localSheetId="1" hidden="1">2</definedName>
    <definedName name="solver_rel5" localSheetId="2" hidden="1">2</definedName>
    <definedName name="solver_rel5" localSheetId="4" hidden="1">2</definedName>
    <definedName name="solver_rel6" localSheetId="0" hidden="1">3</definedName>
    <definedName name="solver_rel6" localSheetId="3" hidden="1">3</definedName>
    <definedName name="solver_rel6" localSheetId="1" hidden="1">3</definedName>
    <definedName name="solver_rel6" localSheetId="2" hidden="1">3</definedName>
    <definedName name="solver_rel6" localSheetId="4" hidden="1">3</definedName>
    <definedName name="solver_rel7" localSheetId="0" hidden="1">5</definedName>
    <definedName name="solver_rel7" localSheetId="3" hidden="1">5</definedName>
    <definedName name="solver_rel7" localSheetId="1" hidden="1">5</definedName>
    <definedName name="solver_rel7" localSheetId="2" hidden="1">1</definedName>
    <definedName name="solver_rel7" localSheetId="4" hidden="1">1</definedName>
    <definedName name="solver_reo" localSheetId="0" hidden="1">2</definedName>
    <definedName name="solver_reo" localSheetId="3" hidden="1">2</definedName>
    <definedName name="solver_reo" localSheetId="1" hidden="1">2</definedName>
    <definedName name="solver_reo" localSheetId="2" hidden="1">2</definedName>
    <definedName name="solver_reo" localSheetId="4" hidden="1">2</definedName>
    <definedName name="solver_rep" localSheetId="0" hidden="1">2</definedName>
    <definedName name="solver_rep" localSheetId="3" hidden="1">2</definedName>
    <definedName name="solver_rep" localSheetId="1" hidden="1">2</definedName>
    <definedName name="solver_rep" localSheetId="2" hidden="1">2</definedName>
    <definedName name="solver_rep" localSheetId="4" hidden="1">2</definedName>
    <definedName name="solver_rhs1" localSheetId="0" hidden="1">1</definedName>
    <definedName name="solver_rhs1" localSheetId="3" hidden="1">1</definedName>
    <definedName name="solver_rhs1" localSheetId="1" hidden="1">1</definedName>
    <definedName name="solver_rhs1" localSheetId="2" hidden="1">1</definedName>
    <definedName name="solver_rhs1" localSheetId="4" hidden="1">1</definedName>
    <definedName name="solver_rhs2" localSheetId="0" hidden="1">1</definedName>
    <definedName name="solver_rhs2" localSheetId="3" hidden="1">1</definedName>
    <definedName name="solver_rhs2" localSheetId="1" hidden="1">1</definedName>
    <definedName name="solver_rhs2" localSheetId="2" hidden="1">1</definedName>
    <definedName name="solver_rhs2" localSheetId="4" hidden="1">1</definedName>
    <definedName name="solver_rhs3" localSheetId="0" hidden="1">1</definedName>
    <definedName name="solver_rhs3" localSheetId="3" hidden="1">1</definedName>
    <definedName name="solver_rhs3" localSheetId="1" hidden="1">1</definedName>
    <definedName name="solver_rhs3" localSheetId="2" hidden="1">1</definedName>
    <definedName name="solver_rhs3" localSheetId="4" hidden="1">1</definedName>
    <definedName name="solver_rhs4" localSheetId="0" hidden="1">1</definedName>
    <definedName name="solver_rhs4" localSheetId="3" hidden="1">1</definedName>
    <definedName name="solver_rhs4" localSheetId="1" hidden="1">1</definedName>
    <definedName name="solver_rhs4" localSheetId="2" hidden="1">1</definedName>
    <definedName name="solver_rhs4" localSheetId="4" hidden="1">1</definedName>
    <definedName name="solver_rhs5" localSheetId="0" hidden="1">1</definedName>
    <definedName name="solver_rhs5" localSheetId="3" hidden="1">1</definedName>
    <definedName name="solver_rhs5" localSheetId="1" hidden="1">1</definedName>
    <definedName name="solver_rhs5" localSheetId="2" hidden="1">1</definedName>
    <definedName name="solver_rhs5" localSheetId="4" hidden="1">1</definedName>
    <definedName name="solver_rhs6" localSheetId="0" hidden="1">'Get max for each person'!$D$3:$I$3</definedName>
    <definedName name="solver_rhs6" localSheetId="3" hidden="1">'INT  product'!$D$4:$I$4</definedName>
    <definedName name="solver_rhs6" localSheetId="1" hidden="1">'iNT max min POP'!$D$4:$I$4</definedName>
    <definedName name="solver_rhs6" localSheetId="2" hidden="1">'maX mIN FRACTION'!$D$4:$I$4</definedName>
    <definedName name="solver_rhs6" localSheetId="4" hidden="1">'PRODUCT FRACTION'!$D$4:$I$4</definedName>
    <definedName name="solver_rhs7" localSheetId="0" hidden="1">binary</definedName>
    <definedName name="solver_rhs7" localSheetId="3" hidden="1">binary</definedName>
    <definedName name="solver_rhs7" localSheetId="1" hidden="1">binary</definedName>
    <definedName name="solver_rhs7" localSheetId="2" hidden="1">1</definedName>
    <definedName name="solver_rhs7" localSheetId="4" hidden="1">1</definedName>
    <definedName name="solver_rlx" localSheetId="0" hidden="1">2</definedName>
    <definedName name="solver_rlx" localSheetId="3" hidden="1">2</definedName>
    <definedName name="solver_rlx" localSheetId="1" hidden="1">2</definedName>
    <definedName name="solver_rlx" localSheetId="2" hidden="1">2</definedName>
    <definedName name="solver_rlx" localSheetId="4" hidden="1">2</definedName>
    <definedName name="solver_rsd" localSheetId="0" hidden="1">0</definedName>
    <definedName name="solver_rsd" localSheetId="2" hidden="1">0</definedName>
    <definedName name="solver_rsd" localSheetId="4" hidden="1">0</definedName>
    <definedName name="solver_scl" localSheetId="0" hidden="1">2</definedName>
    <definedName name="solver_scl" localSheetId="3" hidden="1">1</definedName>
    <definedName name="solver_scl" localSheetId="1" hidden="1">1</definedName>
    <definedName name="solver_scl" localSheetId="2" hidden="1">1</definedName>
    <definedName name="solver_scl" localSheetId="4" hidden="1">1</definedName>
    <definedName name="solver_sho" localSheetId="0" hidden="1">2</definedName>
    <definedName name="solver_sho" localSheetId="3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sz" localSheetId="0" hidden="1">100</definedName>
    <definedName name="solver_ssz" localSheetId="3" hidden="1">200</definedName>
    <definedName name="solver_ssz" localSheetId="1" hidden="1">200</definedName>
    <definedName name="solver_ssz" localSheetId="2" hidden="1">200</definedName>
    <definedName name="solver_ssz" localSheetId="4" hidden="1">200</definedName>
    <definedName name="solver_std" localSheetId="0" hidden="1">1</definedName>
    <definedName name="solver_std" localSheetId="3" hidden="1">0</definedName>
    <definedName name="solver_std" localSheetId="1" hidden="1">0</definedName>
    <definedName name="solver_std" localSheetId="2" hidden="1">0</definedName>
    <definedName name="solver_std" localSheetId="4" hidden="1">0</definedName>
    <definedName name="solver_tim" localSheetId="0" hidden="1">100</definedName>
    <definedName name="solver_tim" localSheetId="3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ol" localSheetId="0" hidden="1">0.0005</definedName>
    <definedName name="solver_tol" localSheetId="3" hidden="1">0.0005</definedName>
    <definedName name="solver_tol" localSheetId="1" hidden="1">0.0005</definedName>
    <definedName name="solver_tol" localSheetId="2" hidden="1">0.0005</definedName>
    <definedName name="solver_tol" localSheetId="4" hidden="1">0.0005</definedName>
    <definedName name="solver_typ" localSheetId="0" hidden="1">1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typ" localSheetId="4" hidden="1">1</definedName>
    <definedName name="solver_val" localSheetId="0" hidden="1">0</definedName>
    <definedName name="solver_val" localSheetId="3" hidden="1">0</definedName>
    <definedName name="solver_val" localSheetId="1" hidden="1">0</definedName>
    <definedName name="solver_val" localSheetId="2" hidden="1">0</definedName>
    <definedName name="solver_val" localSheetId="4" hidden="1">0</definedName>
    <definedName name="solver_ver" localSheetId="0" hidden="1">3</definedName>
    <definedName name="solver_ver" localSheetId="3" hidden="1">3</definedName>
    <definedName name="solver_ver" localSheetId="1" hidden="1">2</definedName>
    <definedName name="solver_ver" localSheetId="2" hidden="1">3</definedName>
    <definedName name="solver_ver" localSheetId="4" hidden="1">3</definedName>
  </definedNames>
  <calcPr calcId="171027"/>
</workbook>
</file>

<file path=xl/calcChain.xml><?xml version="1.0" encoding="utf-8"?>
<calcChain xmlns="http://schemas.openxmlformats.org/spreadsheetml/2006/main">
  <c r="A21" i="10" l="1"/>
  <c r="A17" i="10"/>
  <c r="A13" i="10"/>
  <c r="A10" i="10"/>
  <c r="A7" i="10"/>
  <c r="I5" i="10"/>
  <c r="H5" i="10"/>
  <c r="G5" i="10"/>
  <c r="F5" i="10"/>
  <c r="E5" i="10"/>
  <c r="D5" i="10"/>
  <c r="I3" i="10"/>
  <c r="I1" i="10" s="1"/>
  <c r="H3" i="10"/>
  <c r="H1" i="10" s="1"/>
  <c r="G3" i="10"/>
  <c r="G1" i="10" s="1"/>
  <c r="F3" i="10"/>
  <c r="F1" i="10" s="1"/>
  <c r="E3" i="10"/>
  <c r="E1" i="10" s="1"/>
  <c r="D3" i="10"/>
  <c r="D1" i="10" s="1"/>
  <c r="A21" i="9"/>
  <c r="A17" i="9"/>
  <c r="A13" i="9"/>
  <c r="A10" i="9"/>
  <c r="A7" i="9"/>
  <c r="I5" i="9"/>
  <c r="H5" i="9"/>
  <c r="G5" i="9"/>
  <c r="F5" i="9"/>
  <c r="E5" i="9"/>
  <c r="D5" i="9"/>
  <c r="I3" i="9"/>
  <c r="I1" i="9" s="1"/>
  <c r="H3" i="9"/>
  <c r="H1" i="9" s="1"/>
  <c r="G3" i="9"/>
  <c r="G1" i="9" s="1"/>
  <c r="F3" i="9"/>
  <c r="F1" i="9" s="1"/>
  <c r="E3" i="9"/>
  <c r="E1" i="9" s="1"/>
  <c r="D3" i="9"/>
  <c r="D1" i="9" s="1"/>
  <c r="K3" i="10" l="1"/>
  <c r="K5" i="10"/>
  <c r="K3" i="9"/>
  <c r="D3" i="7"/>
  <c r="D1" i="7"/>
  <c r="E3" i="7"/>
  <c r="E1" i="7" s="1"/>
  <c r="F3" i="7"/>
  <c r="F1" i="7"/>
  <c r="G3" i="7"/>
  <c r="G1" i="7" s="1"/>
  <c r="H3" i="7"/>
  <c r="H1" i="7"/>
  <c r="I3" i="7"/>
  <c r="I1" i="7" s="1"/>
  <c r="D5" i="7"/>
  <c r="E5" i="7"/>
  <c r="F5" i="7"/>
  <c r="G5" i="7"/>
  <c r="H5" i="7"/>
  <c r="I5" i="7"/>
  <c r="A7" i="7"/>
  <c r="A10" i="7"/>
  <c r="A13" i="7"/>
  <c r="A17" i="7"/>
  <c r="A21" i="7"/>
  <c r="D3" i="6"/>
  <c r="D1" i="6"/>
  <c r="E3" i="6"/>
  <c r="E1" i="6" s="1"/>
  <c r="F3" i="6"/>
  <c r="F1" i="6"/>
  <c r="G3" i="6"/>
  <c r="G1" i="6" s="1"/>
  <c r="H3" i="6"/>
  <c r="H1" i="6"/>
  <c r="I3" i="6"/>
  <c r="I1" i="6" s="1"/>
  <c r="D5" i="6"/>
  <c r="E5" i="6"/>
  <c r="F5" i="6"/>
  <c r="G5" i="6"/>
  <c r="H5" i="6"/>
  <c r="I5" i="6"/>
  <c r="A7" i="6"/>
  <c r="A10" i="6"/>
  <c r="A13" i="6"/>
  <c r="A17" i="6"/>
  <c r="A21" i="6"/>
  <c r="D2" i="1"/>
  <c r="N5" i="1" s="1"/>
  <c r="E2" i="1"/>
  <c r="F2" i="1"/>
  <c r="G2" i="1"/>
  <c r="H2" i="1"/>
  <c r="I2" i="1"/>
  <c r="E4" i="1"/>
  <c r="F4" i="1"/>
  <c r="G4" i="1"/>
  <c r="H4" i="1"/>
  <c r="I4" i="1"/>
  <c r="D4" i="1"/>
  <c r="A20" i="1"/>
  <c r="A16" i="1"/>
  <c r="A12" i="1"/>
  <c r="A9" i="1"/>
  <c r="A6" i="1"/>
  <c r="K3" i="6" l="1"/>
  <c r="K5" i="7"/>
  <c r="K3" i="7"/>
</calcChain>
</file>

<file path=xl/comments1.xml><?xml version="1.0" encoding="utf-8"?>
<comments xmlns="http://schemas.openxmlformats.org/spreadsheetml/2006/main">
  <authors>
    <author>Tech. Services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Max feasible is from solver table results</t>
        </r>
      </text>
    </comment>
  </commentList>
</comments>
</file>

<file path=xl/comments2.xml><?xml version="1.0" encoding="utf-8"?>
<comments xmlns="http://schemas.openxmlformats.org/spreadsheetml/2006/main">
  <authors>
    <author>Tech. Services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Max feasible is from solver table results</t>
        </r>
      </text>
    </comment>
  </commentList>
</comments>
</file>

<file path=xl/comments3.xml><?xml version="1.0" encoding="utf-8"?>
<comments xmlns="http://schemas.openxmlformats.org/spreadsheetml/2006/main">
  <authors>
    <author>Tech. Services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Max feasible is from solver table results</t>
        </r>
      </text>
    </comment>
  </commentList>
</comments>
</file>

<file path=xl/comments4.xml><?xml version="1.0" encoding="utf-8"?>
<comments xmlns="http://schemas.openxmlformats.org/spreadsheetml/2006/main">
  <authors>
    <author>Tech. Services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Max feasible is from solver table results</t>
        </r>
      </text>
    </comment>
  </commentList>
</comments>
</file>

<file path=xl/sharedStrings.xml><?xml version="1.0" encoding="utf-8"?>
<sst xmlns="http://schemas.openxmlformats.org/spreadsheetml/2006/main" count="98" uniqueCount="28">
  <si>
    <t>Issue</t>
  </si>
  <si>
    <t>Outcome</t>
  </si>
  <si>
    <t>A</t>
  </si>
  <si>
    <t>B</t>
  </si>
  <si>
    <t>C</t>
  </si>
  <si>
    <t>D</t>
  </si>
  <si>
    <t>E</t>
  </si>
  <si>
    <t>F</t>
  </si>
  <si>
    <t>resolved?</t>
  </si>
  <si>
    <t>max possible</t>
  </si>
  <si>
    <t>actual obtained</t>
  </si>
  <si>
    <t>reservation</t>
  </si>
  <si>
    <t>max feasible</t>
  </si>
  <si>
    <t>person maxed</t>
  </si>
  <si>
    <t>target</t>
  </si>
  <si>
    <t>$M$5</t>
  </si>
  <si>
    <t>$N$5</t>
  </si>
  <si>
    <t>$N$13</t>
  </si>
  <si>
    <t>realized pop</t>
  </si>
  <si>
    <t>min realized POP</t>
  </si>
  <si>
    <t>product POP</t>
  </si>
  <si>
    <t>minpop</t>
  </si>
  <si>
    <t>MAXMIN INTEGER</t>
  </si>
  <si>
    <t>MIN</t>
  </si>
  <si>
    <t>PRODUCT INTEGER</t>
  </si>
  <si>
    <t>PRODUCT FRACTION</t>
  </si>
  <si>
    <t>MAXMIN FRACTION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</si>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</sst>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0" borderId="1" xfId="0" applyNumberFormat="1" applyFont="1" applyBorder="1"/>
    <xf numFmtId="0" fontId="3" fillId="0" borderId="2" xfId="0" applyNumberFormat="1" applyFont="1" applyBorder="1"/>
    <xf numFmtId="0" fontId="3" fillId="0" borderId="3" xfId="0" applyNumberFormat="1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D1" workbookViewId="0">
      <selection activeCell="M15" sqref="M15"/>
    </sheetView>
  </sheetViews>
  <sheetFormatPr defaultRowHeight="13" x14ac:dyDescent="0.3"/>
  <cols>
    <col min="1" max="2" width="8.7265625" style="2"/>
    <col min="3" max="3" width="16.453125" style="2" customWidth="1"/>
    <col min="4" max="12" width="8.7265625" style="2"/>
    <col min="13" max="13" width="21.08984375" style="2" customWidth="1"/>
    <col min="14" max="14" width="9.453125" style="2" customWidth="1"/>
    <col min="15" max="15" width="7.26953125" style="2" customWidth="1"/>
    <col min="16" max="16" width="6.81640625" style="2" customWidth="1"/>
    <col min="17" max="17" width="6" style="2" customWidth="1"/>
    <col min="18" max="18" width="6.81640625" style="2" customWidth="1"/>
    <col min="19" max="19" width="7.6328125" style="2" customWidth="1"/>
    <col min="20" max="16384" width="8.7265625" style="2"/>
  </cols>
  <sheetData>
    <row r="1" spans="1:22" x14ac:dyDescent="0.3">
      <c r="C1" s="2" t="s">
        <v>12</v>
      </c>
    </row>
    <row r="2" spans="1:22" x14ac:dyDescent="0.3">
      <c r="C2" s="2" t="s">
        <v>10</v>
      </c>
      <c r="D2" s="2">
        <f t="shared" ref="D2:I2" si="0">SUMPRODUCT($J$6:$J$24,D6:D24)</f>
        <v>51.130370370370372</v>
      </c>
      <c r="E2" s="2">
        <f t="shared" si="0"/>
        <v>99.999999999999972</v>
      </c>
      <c r="F2" s="2">
        <f t="shared" si="0"/>
        <v>49.999999999999993</v>
      </c>
      <c r="G2" s="2">
        <f t="shared" si="0"/>
        <v>60.000000000000007</v>
      </c>
      <c r="H2" s="2">
        <f t="shared" si="0"/>
        <v>54.728888888888889</v>
      </c>
      <c r="I2" s="2">
        <f t="shared" si="0"/>
        <v>51.093333333333327</v>
      </c>
    </row>
    <row r="3" spans="1:22" x14ac:dyDescent="0.3">
      <c r="C3" s="2" t="s">
        <v>11</v>
      </c>
      <c r="D3" s="2">
        <v>35</v>
      </c>
      <c r="E3" s="2" t="s">
        <v>3</v>
      </c>
      <c r="F3" s="2">
        <v>50</v>
      </c>
      <c r="G3" s="2">
        <v>60</v>
      </c>
      <c r="H3" s="2">
        <v>45</v>
      </c>
      <c r="I3" s="2">
        <v>45</v>
      </c>
    </row>
    <row r="4" spans="1:22" x14ac:dyDescent="0.3">
      <c r="C4" s="2" t="s">
        <v>9</v>
      </c>
      <c r="D4" s="2">
        <f t="shared" ref="D4:I4" si="1">MAX(D6:D8)+MAX(D9:D11)+MAX(D12:D15)+MAX(D16:D19)+MAX(D20:D25)</f>
        <v>100</v>
      </c>
      <c r="E4" s="2">
        <f t="shared" si="1"/>
        <v>100</v>
      </c>
      <c r="F4" s="2">
        <f t="shared" si="1"/>
        <v>100</v>
      </c>
      <c r="G4" s="2">
        <f t="shared" si="1"/>
        <v>100</v>
      </c>
      <c r="H4" s="2">
        <f t="shared" si="1"/>
        <v>100</v>
      </c>
      <c r="I4" s="2">
        <f t="shared" si="1"/>
        <v>100</v>
      </c>
      <c r="M4" s="2" t="s">
        <v>13</v>
      </c>
      <c r="N4" s="2" t="s">
        <v>14</v>
      </c>
    </row>
    <row r="5" spans="1:22" x14ac:dyDescent="0.3">
      <c r="A5" s="2" t="s">
        <v>8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1</v>
      </c>
      <c r="M5" s="2">
        <v>2</v>
      </c>
      <c r="N5" s="2">
        <f>INDEX(D2:I2,1,M5)</f>
        <v>99.999999999999972</v>
      </c>
    </row>
    <row r="6" spans="1:22" x14ac:dyDescent="0.3">
      <c r="A6" s="2">
        <f>SUM(J6:J8)</f>
        <v>0.99999999999999922</v>
      </c>
      <c r="B6" s="2">
        <v>1</v>
      </c>
      <c r="C6" s="2">
        <v>1</v>
      </c>
      <c r="D6" s="8">
        <v>14</v>
      </c>
      <c r="E6" s="2">
        <v>0</v>
      </c>
      <c r="F6" s="2">
        <v>15</v>
      </c>
      <c r="G6" s="2">
        <v>0</v>
      </c>
      <c r="H6" s="2">
        <v>0</v>
      </c>
      <c r="I6" s="2">
        <v>14</v>
      </c>
      <c r="J6" s="10">
        <v>0</v>
      </c>
    </row>
    <row r="7" spans="1:22" x14ac:dyDescent="0.3">
      <c r="C7" s="2">
        <v>2</v>
      </c>
      <c r="D7" s="2">
        <v>8</v>
      </c>
      <c r="E7" s="2">
        <v>22</v>
      </c>
      <c r="F7" s="2">
        <v>20</v>
      </c>
      <c r="G7" s="2">
        <v>4</v>
      </c>
      <c r="H7" s="2">
        <v>11</v>
      </c>
      <c r="I7" s="2">
        <v>8</v>
      </c>
      <c r="J7" s="10">
        <v>0</v>
      </c>
    </row>
    <row r="8" spans="1:22" x14ac:dyDescent="0.3">
      <c r="C8" s="2">
        <v>3</v>
      </c>
      <c r="D8" s="2">
        <v>0</v>
      </c>
      <c r="E8" s="2">
        <v>45</v>
      </c>
      <c r="F8" s="2">
        <v>0</v>
      </c>
      <c r="G8" s="2">
        <v>10</v>
      </c>
      <c r="H8" s="2">
        <v>5</v>
      </c>
      <c r="I8" s="2">
        <v>0</v>
      </c>
      <c r="J8" s="10">
        <v>0.99999999999999922</v>
      </c>
    </row>
    <row r="9" spans="1:22" x14ac:dyDescent="0.3">
      <c r="A9" s="2">
        <f>SUM(J9:J11)</f>
        <v>1</v>
      </c>
      <c r="B9" s="2">
        <v>2</v>
      </c>
      <c r="C9" s="2">
        <v>1</v>
      </c>
      <c r="D9" s="8">
        <v>11</v>
      </c>
      <c r="E9" s="2">
        <v>0</v>
      </c>
      <c r="F9" s="2">
        <v>0</v>
      </c>
      <c r="G9" s="2">
        <v>0</v>
      </c>
      <c r="H9" s="2">
        <v>0</v>
      </c>
      <c r="I9" s="2">
        <v>12</v>
      </c>
      <c r="J9" s="10">
        <v>0</v>
      </c>
      <c r="N9" s="6" t="s">
        <v>2</v>
      </c>
      <c r="O9" s="6" t="s">
        <v>3</v>
      </c>
      <c r="P9" s="6" t="s">
        <v>4</v>
      </c>
      <c r="Q9" s="6" t="s">
        <v>5</v>
      </c>
      <c r="R9" s="6" t="s">
        <v>6</v>
      </c>
      <c r="S9" s="6" t="s">
        <v>7</v>
      </c>
      <c r="T9" s="2" t="s">
        <v>23</v>
      </c>
    </row>
    <row r="10" spans="1:22" x14ac:dyDescent="0.3">
      <c r="C10" s="2">
        <v>2</v>
      </c>
      <c r="D10">
        <v>7</v>
      </c>
      <c r="E10" s="2">
        <v>25</v>
      </c>
      <c r="F10" s="2">
        <v>0</v>
      </c>
      <c r="G10" s="2">
        <v>0</v>
      </c>
      <c r="H10" s="2">
        <v>20</v>
      </c>
      <c r="I10" s="2">
        <v>8</v>
      </c>
      <c r="J10" s="10">
        <v>0</v>
      </c>
      <c r="M10" s="2" t="s">
        <v>26</v>
      </c>
      <c r="N10" s="9">
        <v>43.494148278736219</v>
      </c>
      <c r="O10" s="7">
        <v>82.866687515146964</v>
      </c>
      <c r="P10" s="7">
        <v>64.51993796054596</v>
      </c>
      <c r="Q10" s="7">
        <v>69.379807453057225</v>
      </c>
      <c r="R10" s="7">
        <v>60.007976655858009</v>
      </c>
      <c r="S10" s="7">
        <v>58.236196796866523</v>
      </c>
      <c r="T10" s="2">
        <v>0.31</v>
      </c>
    </row>
    <row r="11" spans="1:22" x14ac:dyDescent="0.3">
      <c r="C11" s="2">
        <v>3</v>
      </c>
      <c r="D11" s="2">
        <v>0</v>
      </c>
      <c r="E11" s="2">
        <v>55</v>
      </c>
      <c r="F11" s="2">
        <v>0</v>
      </c>
      <c r="G11" s="2">
        <v>0</v>
      </c>
      <c r="H11" s="2">
        <v>25</v>
      </c>
      <c r="I11" s="2">
        <v>0</v>
      </c>
      <c r="J11" s="10">
        <v>1</v>
      </c>
      <c r="M11" s="2" t="s">
        <v>22</v>
      </c>
      <c r="N11" s="8">
        <v>39</v>
      </c>
      <c r="O11" s="2">
        <v>100</v>
      </c>
      <c r="P11" s="2">
        <v>59</v>
      </c>
      <c r="Q11" s="2">
        <v>71</v>
      </c>
      <c r="R11" s="2">
        <v>66</v>
      </c>
      <c r="S11" s="2">
        <v>50</v>
      </c>
      <c r="T11" s="2">
        <v>0.14799999999999999</v>
      </c>
    </row>
    <row r="12" spans="1:22" x14ac:dyDescent="0.3">
      <c r="A12" s="2">
        <f>SUM(J12:J15)</f>
        <v>1</v>
      </c>
      <c r="B12" s="2">
        <v>3</v>
      </c>
      <c r="C12" s="2">
        <v>1</v>
      </c>
      <c r="D12" s="2">
        <v>0</v>
      </c>
      <c r="E12" s="2">
        <v>0</v>
      </c>
      <c r="F12" s="2">
        <v>42</v>
      </c>
      <c r="G12" s="2">
        <v>12</v>
      </c>
      <c r="H12" s="2">
        <v>0</v>
      </c>
      <c r="I12" s="2">
        <v>24</v>
      </c>
      <c r="J12" s="10">
        <v>0.38370370370370349</v>
      </c>
      <c r="M12" s="2" t="s">
        <v>24</v>
      </c>
      <c r="N12" s="2">
        <v>42</v>
      </c>
      <c r="O12" s="8">
        <v>77</v>
      </c>
      <c r="P12" s="2">
        <v>86</v>
      </c>
      <c r="Q12" s="2">
        <v>69</v>
      </c>
      <c r="R12" s="2">
        <v>70</v>
      </c>
      <c r="S12" s="2">
        <v>64</v>
      </c>
      <c r="T12" s="2">
        <v>0.08</v>
      </c>
    </row>
    <row r="13" spans="1:22" x14ac:dyDescent="0.3">
      <c r="C13" s="2">
        <v>2</v>
      </c>
      <c r="D13" s="2">
        <v>5</v>
      </c>
      <c r="E13" s="2">
        <v>0</v>
      </c>
      <c r="F13" s="2">
        <v>35</v>
      </c>
      <c r="G13" s="2">
        <v>8</v>
      </c>
      <c r="H13" s="2">
        <v>2</v>
      </c>
      <c r="I13" s="2">
        <v>18</v>
      </c>
      <c r="J13" s="10">
        <v>0</v>
      </c>
      <c r="M13" s="2" t="s">
        <v>25</v>
      </c>
      <c r="N13" s="9">
        <v>41.756200291660434</v>
      </c>
      <c r="O13" s="7">
        <v>85.981665124217088</v>
      </c>
      <c r="P13" s="7">
        <v>80.760954501859544</v>
      </c>
      <c r="Q13" s="7">
        <v>71.004085143951954</v>
      </c>
      <c r="R13" s="7">
        <v>60.741104817475893</v>
      </c>
      <c r="S13" s="7">
        <v>63.857823807571286</v>
      </c>
      <c r="T13" s="2">
        <v>0.25</v>
      </c>
    </row>
    <row r="14" spans="1:22" x14ac:dyDescent="0.3">
      <c r="C14" s="2">
        <v>3</v>
      </c>
      <c r="D14" s="2">
        <v>10</v>
      </c>
      <c r="E14" s="2">
        <v>0</v>
      </c>
      <c r="F14" s="2">
        <v>25</v>
      </c>
      <c r="G14" s="2">
        <v>6</v>
      </c>
      <c r="H14" s="2">
        <v>4</v>
      </c>
      <c r="I14" s="2">
        <v>12</v>
      </c>
      <c r="J14" s="10">
        <v>0</v>
      </c>
    </row>
    <row r="15" spans="1:22" x14ac:dyDescent="0.3">
      <c r="C15" s="2">
        <v>4</v>
      </c>
      <c r="D15" s="8">
        <v>17</v>
      </c>
      <c r="E15" s="2">
        <v>0</v>
      </c>
      <c r="F15" s="2">
        <v>0</v>
      </c>
      <c r="G15" s="2">
        <v>0</v>
      </c>
      <c r="H15" s="2">
        <v>9</v>
      </c>
      <c r="I15" s="2">
        <v>0</v>
      </c>
      <c r="J15" s="10">
        <v>0.61629629629629656</v>
      </c>
      <c r="V15" s="2" t="s">
        <v>27</v>
      </c>
    </row>
    <row r="16" spans="1:22" x14ac:dyDescent="0.3">
      <c r="A16" s="2">
        <f>SUM(J16:J19)</f>
        <v>1</v>
      </c>
      <c r="B16" s="2">
        <v>4</v>
      </c>
      <c r="C16" s="2">
        <v>1</v>
      </c>
      <c r="D16" s="8">
        <v>35</v>
      </c>
      <c r="E16" s="2">
        <v>0</v>
      </c>
      <c r="F16" s="2">
        <v>30</v>
      </c>
      <c r="G16" s="2">
        <v>0</v>
      </c>
      <c r="H16" s="2">
        <v>10</v>
      </c>
      <c r="I16" s="2">
        <v>40</v>
      </c>
      <c r="J16" s="10">
        <v>1</v>
      </c>
    </row>
    <row r="17" spans="1:10" x14ac:dyDescent="0.3">
      <c r="C17" s="2">
        <v>2</v>
      </c>
      <c r="D17" s="2">
        <v>29</v>
      </c>
      <c r="E17" s="2">
        <v>0</v>
      </c>
      <c r="F17" s="2">
        <v>20</v>
      </c>
      <c r="G17" s="2">
        <v>8</v>
      </c>
      <c r="H17" s="2">
        <v>26</v>
      </c>
      <c r="I17" s="2">
        <v>30</v>
      </c>
      <c r="J17" s="10">
        <v>0</v>
      </c>
    </row>
    <row r="18" spans="1:10" x14ac:dyDescent="0.3">
      <c r="C18" s="2">
        <v>3</v>
      </c>
      <c r="D18" s="2">
        <v>20</v>
      </c>
      <c r="E18" s="2">
        <v>0</v>
      </c>
      <c r="F18" s="2">
        <v>10</v>
      </c>
      <c r="G18" s="2">
        <v>13</v>
      </c>
      <c r="H18" s="2">
        <v>40</v>
      </c>
      <c r="I18" s="2">
        <v>23</v>
      </c>
      <c r="J18" s="10">
        <v>0</v>
      </c>
    </row>
    <row r="19" spans="1:10" x14ac:dyDescent="0.3">
      <c r="C19" s="2">
        <v>4</v>
      </c>
      <c r="D19" s="2">
        <v>0</v>
      </c>
      <c r="E19" s="2">
        <v>0</v>
      </c>
      <c r="F19" s="2">
        <v>0</v>
      </c>
      <c r="G19" s="2">
        <v>18</v>
      </c>
      <c r="H19" s="2">
        <v>0</v>
      </c>
      <c r="I19" s="2">
        <v>0</v>
      </c>
      <c r="J19" s="10">
        <v>0</v>
      </c>
    </row>
    <row r="20" spans="1:10" x14ac:dyDescent="0.3">
      <c r="A20" s="2">
        <f>SUM(J20:J24)</f>
        <v>1</v>
      </c>
      <c r="B20" s="2">
        <v>5</v>
      </c>
      <c r="C20" s="2">
        <v>1</v>
      </c>
      <c r="D20" s="2">
        <v>0</v>
      </c>
      <c r="E20" s="2">
        <v>0</v>
      </c>
      <c r="F20" s="2">
        <v>2</v>
      </c>
      <c r="G20" s="2">
        <v>60</v>
      </c>
      <c r="H20" s="2">
        <v>4</v>
      </c>
      <c r="I20" s="2">
        <v>0</v>
      </c>
      <c r="J20" s="10">
        <v>0.5288888888888893</v>
      </c>
    </row>
    <row r="21" spans="1:10" x14ac:dyDescent="0.3">
      <c r="C21" s="2">
        <v>2</v>
      </c>
      <c r="D21" s="2">
        <v>5</v>
      </c>
      <c r="E21" s="2">
        <v>0</v>
      </c>
      <c r="F21" s="2">
        <v>4</v>
      </c>
      <c r="G21" s="2">
        <v>45</v>
      </c>
      <c r="H21" s="2">
        <v>8</v>
      </c>
      <c r="I21" s="2">
        <v>2</v>
      </c>
      <c r="J21" s="10">
        <v>0</v>
      </c>
    </row>
    <row r="22" spans="1:10" x14ac:dyDescent="0.3">
      <c r="C22" s="2">
        <v>3</v>
      </c>
      <c r="D22" s="2">
        <v>12</v>
      </c>
      <c r="E22" s="2">
        <v>0</v>
      </c>
      <c r="F22" s="2">
        <v>6</v>
      </c>
      <c r="G22" s="2">
        <v>29</v>
      </c>
      <c r="H22" s="2">
        <v>15</v>
      </c>
      <c r="I22" s="2">
        <v>4</v>
      </c>
      <c r="J22" s="10">
        <v>0.47111111111111081</v>
      </c>
    </row>
    <row r="23" spans="1:10" x14ac:dyDescent="0.3">
      <c r="C23" s="2">
        <v>4</v>
      </c>
      <c r="D23" s="2">
        <v>15</v>
      </c>
      <c r="E23" s="2">
        <v>0</v>
      </c>
      <c r="F23" s="2">
        <v>8</v>
      </c>
      <c r="G23" s="2">
        <v>15</v>
      </c>
      <c r="H23" s="2">
        <v>12</v>
      </c>
      <c r="I23" s="2">
        <v>7</v>
      </c>
      <c r="J23" s="10">
        <v>0</v>
      </c>
    </row>
    <row r="24" spans="1:10" x14ac:dyDescent="0.3">
      <c r="C24" s="2">
        <v>5</v>
      </c>
      <c r="D24" s="8">
        <v>23</v>
      </c>
      <c r="E24" s="2">
        <v>0</v>
      </c>
      <c r="F24" s="2">
        <v>0</v>
      </c>
      <c r="G24" s="2">
        <v>0</v>
      </c>
      <c r="H24" s="2">
        <v>0</v>
      </c>
      <c r="I24" s="2">
        <v>10</v>
      </c>
      <c r="J24" s="10"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5" x14ac:dyDescent="0.25"/>
  <sheetData>
    <row r="1" spans="1:2" x14ac:dyDescent="0.25">
      <c r="A1">
        <v>1</v>
      </c>
    </row>
    <row r="2" spans="1:2" x14ac:dyDescent="0.25">
      <c r="A2" t="s">
        <v>15</v>
      </c>
    </row>
    <row r="3" spans="1:2" x14ac:dyDescent="0.25">
      <c r="A3">
        <v>1</v>
      </c>
    </row>
    <row r="4" spans="1:2" x14ac:dyDescent="0.25">
      <c r="A4">
        <v>1</v>
      </c>
    </row>
    <row r="5" spans="1:2" x14ac:dyDescent="0.25">
      <c r="A5">
        <v>6</v>
      </c>
    </row>
    <row r="6" spans="1:2" x14ac:dyDescent="0.25">
      <c r="A6">
        <v>1</v>
      </c>
    </row>
    <row r="7" spans="1:2" x14ac:dyDescent="0.25">
      <c r="A7" s="1"/>
      <c r="B7" s="1"/>
    </row>
    <row r="8" spans="1:2" x14ac:dyDescent="0.25">
      <c r="A8" t="s">
        <v>16</v>
      </c>
    </row>
    <row r="9" spans="1:2" x14ac:dyDescent="0.25">
      <c r="A9" t="s">
        <v>17</v>
      </c>
    </row>
    <row r="13" spans="1:2" x14ac:dyDescent="0.25">
      <c r="B13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K5" sqref="K5"/>
    </sheetView>
  </sheetViews>
  <sheetFormatPr defaultRowHeight="13" x14ac:dyDescent="0.3"/>
  <cols>
    <col min="1" max="2" width="8.7265625" style="2"/>
    <col min="3" max="3" width="16.453125" style="2" customWidth="1"/>
    <col min="4" max="10" width="8.7265625" style="2"/>
    <col min="11" max="11" width="15.81640625" style="2" customWidth="1"/>
    <col min="12" max="12" width="8.7265625" style="2"/>
    <col min="13" max="13" width="15.7265625" style="2" customWidth="1"/>
    <col min="14" max="14" width="12" style="2" customWidth="1"/>
    <col min="15" max="16384" width="8.7265625" style="2"/>
  </cols>
  <sheetData>
    <row r="1" spans="1:11" x14ac:dyDescent="0.3">
      <c r="C1" s="2" t="s">
        <v>18</v>
      </c>
      <c r="D1" s="2">
        <f t="shared" ref="D1:I1" si="0">(D3-D4)/(D2-D4)</f>
        <v>0.14806559465053334</v>
      </c>
      <c r="E1" s="2">
        <f t="shared" si="0"/>
        <v>1</v>
      </c>
      <c r="F1" s="2">
        <f t="shared" si="0"/>
        <v>0.19508670520231211</v>
      </c>
      <c r="G1" s="2">
        <f t="shared" si="0"/>
        <v>0.36789297658862868</v>
      </c>
      <c r="H1" s="2">
        <f t="shared" si="0"/>
        <v>0.43895486935866979</v>
      </c>
      <c r="I1" s="2">
        <f t="shared" si="0"/>
        <v>0.16556291390728475</v>
      </c>
    </row>
    <row r="2" spans="1:11" x14ac:dyDescent="0.3">
      <c r="C2" s="2" t="s">
        <v>12</v>
      </c>
      <c r="D2" s="3">
        <v>62.015053763440861</v>
      </c>
      <c r="E2" s="4">
        <v>100</v>
      </c>
      <c r="F2" s="4">
        <v>96.13333333333334</v>
      </c>
      <c r="G2" s="4">
        <v>89.9</v>
      </c>
      <c r="H2" s="4">
        <v>92.840909090909093</v>
      </c>
      <c r="I2" s="5">
        <v>75.2</v>
      </c>
      <c r="K2" s="2" t="s">
        <v>19</v>
      </c>
    </row>
    <row r="3" spans="1:11" x14ac:dyDescent="0.3">
      <c r="C3" s="2" t="s">
        <v>10</v>
      </c>
      <c r="D3" s="2">
        <f t="shared" ref="D3:I3" si="1">SUMPRODUCT($J$7:$J$25,D7:D25)</f>
        <v>39</v>
      </c>
      <c r="E3" s="2">
        <f t="shared" si="1"/>
        <v>100</v>
      </c>
      <c r="F3" s="2">
        <f t="shared" si="1"/>
        <v>59</v>
      </c>
      <c r="G3" s="2">
        <f t="shared" si="1"/>
        <v>71</v>
      </c>
      <c r="H3" s="2">
        <f t="shared" si="1"/>
        <v>66</v>
      </c>
      <c r="I3" s="2">
        <f t="shared" si="1"/>
        <v>50</v>
      </c>
      <c r="K3" s="2">
        <f>MIN(D1:I1)</f>
        <v>0.14806559465053334</v>
      </c>
    </row>
    <row r="4" spans="1:11" x14ac:dyDescent="0.3">
      <c r="C4" s="2" t="s">
        <v>11</v>
      </c>
      <c r="D4" s="2">
        <v>35</v>
      </c>
      <c r="E4" s="2">
        <v>75</v>
      </c>
      <c r="F4" s="2">
        <v>50</v>
      </c>
      <c r="G4" s="2">
        <v>60</v>
      </c>
      <c r="H4" s="2">
        <v>45</v>
      </c>
      <c r="I4" s="2">
        <v>45</v>
      </c>
    </row>
    <row r="5" spans="1:11" x14ac:dyDescent="0.3">
      <c r="C5" s="2" t="s">
        <v>9</v>
      </c>
      <c r="D5" s="2">
        <f t="shared" ref="D5:I5" si="2">MAX(D7:D9)+MAX(D10:D12)+MAX(D13:D16)+MAX(D17:D20)+MAX(D21:D26)</f>
        <v>100</v>
      </c>
      <c r="E5" s="2">
        <f t="shared" si="2"/>
        <v>100</v>
      </c>
      <c r="F5" s="2">
        <f t="shared" si="2"/>
        <v>100</v>
      </c>
      <c r="G5" s="2">
        <f t="shared" si="2"/>
        <v>100</v>
      </c>
      <c r="H5" s="2">
        <f t="shared" si="2"/>
        <v>100</v>
      </c>
      <c r="I5" s="2">
        <f t="shared" si="2"/>
        <v>100</v>
      </c>
    </row>
    <row r="6" spans="1:11" x14ac:dyDescent="0.3">
      <c r="A6" s="2" t="s">
        <v>8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</v>
      </c>
    </row>
    <row r="7" spans="1:11" x14ac:dyDescent="0.3">
      <c r="A7" s="2">
        <f>SUM(J7:J9)</f>
        <v>1</v>
      </c>
      <c r="B7" s="2">
        <v>1</v>
      </c>
      <c r="C7" s="2">
        <v>1</v>
      </c>
      <c r="D7" s="2">
        <v>14</v>
      </c>
      <c r="E7" s="2">
        <v>0</v>
      </c>
      <c r="F7" s="2">
        <v>15</v>
      </c>
      <c r="G7" s="2">
        <v>0</v>
      </c>
      <c r="H7" s="2">
        <v>0</v>
      </c>
      <c r="I7" s="2">
        <v>14</v>
      </c>
      <c r="J7" s="2">
        <v>0</v>
      </c>
    </row>
    <row r="8" spans="1:11" x14ac:dyDescent="0.3">
      <c r="C8" s="2">
        <v>2</v>
      </c>
      <c r="D8" s="2">
        <v>8</v>
      </c>
      <c r="E8" s="2">
        <v>22</v>
      </c>
      <c r="F8" s="2">
        <v>20</v>
      </c>
      <c r="G8" s="2">
        <v>4</v>
      </c>
      <c r="H8" s="2">
        <v>11</v>
      </c>
      <c r="I8" s="2">
        <v>8</v>
      </c>
      <c r="J8" s="2">
        <v>0</v>
      </c>
    </row>
    <row r="9" spans="1:11" x14ac:dyDescent="0.3">
      <c r="C9" s="2">
        <v>3</v>
      </c>
      <c r="D9" s="2">
        <v>0</v>
      </c>
      <c r="E9" s="2">
        <v>45</v>
      </c>
      <c r="F9" s="2">
        <v>0</v>
      </c>
      <c r="G9" s="2">
        <v>10</v>
      </c>
      <c r="H9" s="2">
        <v>5</v>
      </c>
      <c r="I9" s="2">
        <v>0</v>
      </c>
      <c r="J9" s="2">
        <v>1</v>
      </c>
    </row>
    <row r="10" spans="1:11" x14ac:dyDescent="0.3">
      <c r="A10" s="2">
        <f>SUM(J10:J12)</f>
        <v>1</v>
      </c>
      <c r="B10" s="2">
        <v>2</v>
      </c>
      <c r="C10" s="2">
        <v>1</v>
      </c>
      <c r="D10" s="2">
        <v>11</v>
      </c>
      <c r="E10" s="2">
        <v>0</v>
      </c>
      <c r="F10" s="2">
        <v>0</v>
      </c>
      <c r="G10" s="2">
        <v>0</v>
      </c>
      <c r="H10" s="2">
        <v>0</v>
      </c>
      <c r="I10" s="2">
        <v>12</v>
      </c>
      <c r="J10" s="2">
        <v>0</v>
      </c>
    </row>
    <row r="11" spans="1:11" x14ac:dyDescent="0.3">
      <c r="C11" s="2">
        <v>2</v>
      </c>
      <c r="D11" s="2">
        <v>7</v>
      </c>
      <c r="E11" s="2">
        <v>25</v>
      </c>
      <c r="F11" s="2">
        <v>0</v>
      </c>
      <c r="G11" s="2">
        <v>0</v>
      </c>
      <c r="H11" s="2">
        <v>20</v>
      </c>
      <c r="I11" s="2">
        <v>8</v>
      </c>
      <c r="J11" s="2">
        <v>0</v>
      </c>
    </row>
    <row r="12" spans="1:11" x14ac:dyDescent="0.3">
      <c r="C12" s="2">
        <v>3</v>
      </c>
      <c r="D12" s="2">
        <v>0</v>
      </c>
      <c r="E12" s="2">
        <v>55</v>
      </c>
      <c r="F12" s="2">
        <v>0</v>
      </c>
      <c r="G12" s="2">
        <v>0</v>
      </c>
      <c r="H12" s="2">
        <v>25</v>
      </c>
      <c r="I12" s="2">
        <v>0</v>
      </c>
      <c r="J12" s="2">
        <v>1</v>
      </c>
    </row>
    <row r="13" spans="1:11" x14ac:dyDescent="0.3">
      <c r="A13" s="2">
        <f>SUM(J13:J16)</f>
        <v>1</v>
      </c>
      <c r="B13" s="2">
        <v>3</v>
      </c>
      <c r="C13" s="2">
        <v>1</v>
      </c>
      <c r="D13" s="2">
        <v>0</v>
      </c>
      <c r="E13" s="2">
        <v>0</v>
      </c>
      <c r="F13" s="2">
        <v>42</v>
      </c>
      <c r="G13" s="2">
        <v>12</v>
      </c>
      <c r="H13" s="2">
        <v>0</v>
      </c>
      <c r="I13" s="2">
        <v>24</v>
      </c>
      <c r="J13" s="2">
        <v>0</v>
      </c>
    </row>
    <row r="14" spans="1:11" x14ac:dyDescent="0.3">
      <c r="C14" s="2">
        <v>2</v>
      </c>
      <c r="D14" s="2">
        <v>5</v>
      </c>
      <c r="E14" s="2">
        <v>0</v>
      </c>
      <c r="F14" s="2">
        <v>35</v>
      </c>
      <c r="G14" s="2">
        <v>8</v>
      </c>
      <c r="H14" s="2">
        <v>2</v>
      </c>
      <c r="I14" s="2">
        <v>18</v>
      </c>
      <c r="J14" s="2">
        <v>1</v>
      </c>
    </row>
    <row r="15" spans="1:11" x14ac:dyDescent="0.3">
      <c r="C15" s="2">
        <v>3</v>
      </c>
      <c r="D15" s="2">
        <v>10</v>
      </c>
      <c r="E15" s="2">
        <v>0</v>
      </c>
      <c r="F15" s="2">
        <v>25</v>
      </c>
      <c r="G15" s="2">
        <v>6</v>
      </c>
      <c r="H15" s="2">
        <v>4</v>
      </c>
      <c r="I15" s="2">
        <v>12</v>
      </c>
      <c r="J15" s="2">
        <v>0</v>
      </c>
    </row>
    <row r="16" spans="1:11" x14ac:dyDescent="0.3">
      <c r="C16" s="2">
        <v>4</v>
      </c>
      <c r="D16" s="2">
        <v>17</v>
      </c>
      <c r="E16" s="2">
        <v>0</v>
      </c>
      <c r="F16" s="2">
        <v>0</v>
      </c>
      <c r="G16" s="2">
        <v>0</v>
      </c>
      <c r="H16" s="2">
        <v>9</v>
      </c>
      <c r="I16" s="2">
        <v>0</v>
      </c>
      <c r="J16" s="2">
        <v>0</v>
      </c>
    </row>
    <row r="17" spans="1:10" x14ac:dyDescent="0.3">
      <c r="A17" s="2">
        <f>SUM(J17:J20)</f>
        <v>1</v>
      </c>
      <c r="B17" s="2">
        <v>4</v>
      </c>
      <c r="C17" s="2">
        <v>1</v>
      </c>
      <c r="D17" s="2">
        <v>35</v>
      </c>
      <c r="E17" s="2">
        <v>0</v>
      </c>
      <c r="F17" s="2">
        <v>30</v>
      </c>
      <c r="G17" s="2">
        <v>0</v>
      </c>
      <c r="H17" s="2">
        <v>10</v>
      </c>
      <c r="I17" s="2">
        <v>40</v>
      </c>
      <c r="J17" s="2">
        <v>0</v>
      </c>
    </row>
    <row r="18" spans="1:10" x14ac:dyDescent="0.3">
      <c r="C18" s="2">
        <v>2</v>
      </c>
      <c r="D18" s="2">
        <v>29</v>
      </c>
      <c r="E18" s="2">
        <v>0</v>
      </c>
      <c r="F18" s="2">
        <v>20</v>
      </c>
      <c r="G18" s="2">
        <v>8</v>
      </c>
      <c r="H18" s="2">
        <v>26</v>
      </c>
      <c r="I18" s="2">
        <v>30</v>
      </c>
      <c r="J18" s="2">
        <v>1</v>
      </c>
    </row>
    <row r="19" spans="1:10" x14ac:dyDescent="0.3">
      <c r="C19" s="2">
        <v>3</v>
      </c>
      <c r="D19" s="2">
        <v>20</v>
      </c>
      <c r="E19" s="2">
        <v>0</v>
      </c>
      <c r="F19" s="2">
        <v>10</v>
      </c>
      <c r="G19" s="2">
        <v>13</v>
      </c>
      <c r="H19" s="2">
        <v>40</v>
      </c>
      <c r="I19" s="2">
        <v>23</v>
      </c>
      <c r="J19" s="2">
        <v>0</v>
      </c>
    </row>
    <row r="20" spans="1:10" x14ac:dyDescent="0.3">
      <c r="C20" s="2">
        <v>4</v>
      </c>
      <c r="D20" s="2">
        <v>0</v>
      </c>
      <c r="E20" s="2">
        <v>0</v>
      </c>
      <c r="F20" s="2">
        <v>0</v>
      </c>
      <c r="G20" s="2">
        <v>18</v>
      </c>
      <c r="H20" s="2">
        <v>0</v>
      </c>
      <c r="I20" s="2">
        <v>0</v>
      </c>
      <c r="J20" s="2">
        <v>0</v>
      </c>
    </row>
    <row r="21" spans="1:10" x14ac:dyDescent="0.3">
      <c r="A21" s="2">
        <f>SUM(J21:J25)</f>
        <v>1</v>
      </c>
      <c r="B21" s="2">
        <v>5</v>
      </c>
      <c r="C21" s="2">
        <v>1</v>
      </c>
      <c r="D21" s="2">
        <v>0</v>
      </c>
      <c r="E21" s="2">
        <v>0</v>
      </c>
      <c r="F21" s="2">
        <v>2</v>
      </c>
      <c r="G21" s="2">
        <v>60</v>
      </c>
      <c r="H21" s="2">
        <v>4</v>
      </c>
      <c r="I21" s="2">
        <v>0</v>
      </c>
      <c r="J21" s="2">
        <v>0</v>
      </c>
    </row>
    <row r="22" spans="1:10" x14ac:dyDescent="0.3">
      <c r="C22" s="2">
        <v>2</v>
      </c>
      <c r="D22" s="2">
        <v>5</v>
      </c>
      <c r="E22" s="2">
        <v>0</v>
      </c>
      <c r="F22" s="2">
        <v>4</v>
      </c>
      <c r="G22" s="2">
        <v>45</v>
      </c>
      <c r="H22" s="2">
        <v>8</v>
      </c>
      <c r="I22" s="2">
        <v>2</v>
      </c>
      <c r="J22" s="2">
        <v>1</v>
      </c>
    </row>
    <row r="23" spans="1:10" x14ac:dyDescent="0.3">
      <c r="C23" s="2">
        <v>3</v>
      </c>
      <c r="D23" s="2">
        <v>12</v>
      </c>
      <c r="E23" s="2">
        <v>0</v>
      </c>
      <c r="F23" s="2">
        <v>6</v>
      </c>
      <c r="G23" s="2">
        <v>29</v>
      </c>
      <c r="H23" s="2">
        <v>15</v>
      </c>
      <c r="I23" s="2">
        <v>4</v>
      </c>
      <c r="J23" s="2">
        <v>0</v>
      </c>
    </row>
    <row r="24" spans="1:10" x14ac:dyDescent="0.3">
      <c r="C24" s="2">
        <v>4</v>
      </c>
      <c r="D24" s="2">
        <v>15</v>
      </c>
      <c r="E24" s="2">
        <v>0</v>
      </c>
      <c r="F24" s="2">
        <v>8</v>
      </c>
      <c r="G24" s="2">
        <v>15</v>
      </c>
      <c r="H24" s="2">
        <v>12</v>
      </c>
      <c r="I24" s="2">
        <v>7</v>
      </c>
      <c r="J24" s="2">
        <v>0</v>
      </c>
    </row>
    <row r="25" spans="1:10" x14ac:dyDescent="0.3">
      <c r="C25" s="2">
        <v>5</v>
      </c>
      <c r="D25" s="2">
        <v>23</v>
      </c>
      <c r="E25" s="2">
        <v>0</v>
      </c>
      <c r="F25" s="2">
        <v>0</v>
      </c>
      <c r="G25" s="2">
        <v>0</v>
      </c>
      <c r="H25" s="2">
        <v>0</v>
      </c>
      <c r="I25" s="2">
        <v>10</v>
      </c>
      <c r="J25" s="2">
        <v>0</v>
      </c>
    </row>
  </sheetData>
  <phoneticPr fontId="1" type="noConversion"/>
  <printOptions headings="1" gridLines="1"/>
  <pageMargins left="0.75" right="0.75" top="1" bottom="1" header="0.5" footer="0.5"/>
  <pageSetup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D3" sqref="D3:I3"/>
    </sheetView>
  </sheetViews>
  <sheetFormatPr defaultRowHeight="13" x14ac:dyDescent="0.3"/>
  <cols>
    <col min="1" max="2" width="8.7265625" style="2"/>
    <col min="3" max="3" width="16.453125" style="2" customWidth="1"/>
    <col min="4" max="10" width="8.7265625" style="2"/>
    <col min="11" max="11" width="15.81640625" style="2" customWidth="1"/>
    <col min="12" max="12" width="8.7265625" style="2"/>
    <col min="13" max="13" width="15.7265625" style="2" customWidth="1"/>
    <col min="14" max="14" width="12" style="2" customWidth="1"/>
    <col min="15" max="16384" width="8.7265625" style="2"/>
  </cols>
  <sheetData>
    <row r="1" spans="1:11" x14ac:dyDescent="0.3">
      <c r="C1" s="2" t="s">
        <v>18</v>
      </c>
      <c r="D1" s="2">
        <f t="shared" ref="D1:I1" si="0">(D3-D4)/(D2-D4)</f>
        <v>0.31442277898522064</v>
      </c>
      <c r="E1" s="2">
        <f t="shared" si="0"/>
        <v>0.31466750060587856</v>
      </c>
      <c r="F1" s="2">
        <f t="shared" si="0"/>
        <v>0.31473853960721004</v>
      </c>
      <c r="G1" s="2">
        <f t="shared" si="0"/>
        <v>0.31370593488485699</v>
      </c>
      <c r="H1" s="2">
        <f t="shared" si="0"/>
        <v>0.31370592534810088</v>
      </c>
      <c r="I1" s="2">
        <f t="shared" si="0"/>
        <v>0.43828466214789807</v>
      </c>
    </row>
    <row r="2" spans="1:11" x14ac:dyDescent="0.3">
      <c r="C2" s="2" t="s">
        <v>12</v>
      </c>
      <c r="D2" s="3">
        <v>62.015053763440861</v>
      </c>
      <c r="E2" s="4">
        <v>100</v>
      </c>
      <c r="F2" s="4">
        <v>96.13333333333334</v>
      </c>
      <c r="G2" s="4">
        <v>89.9</v>
      </c>
      <c r="H2" s="4">
        <v>92.840909090909093</v>
      </c>
      <c r="I2" s="5">
        <v>75.2</v>
      </c>
      <c r="K2" s="2" t="s">
        <v>19</v>
      </c>
    </row>
    <row r="3" spans="1:11" x14ac:dyDescent="0.3">
      <c r="C3" s="2" t="s">
        <v>10</v>
      </c>
      <c r="D3" s="2">
        <f t="shared" ref="D3:I3" si="1">SUMPRODUCT($J$7:$J$25,D7:D25)</f>
        <v>43.494148278736219</v>
      </c>
      <c r="E3" s="2">
        <f t="shared" si="1"/>
        <v>82.866687515146964</v>
      </c>
      <c r="F3" s="2">
        <f t="shared" si="1"/>
        <v>64.51993796054596</v>
      </c>
      <c r="G3" s="2">
        <f t="shared" si="1"/>
        <v>69.379807453057225</v>
      </c>
      <c r="H3" s="2">
        <f t="shared" si="1"/>
        <v>60.007976655858009</v>
      </c>
      <c r="I3" s="2">
        <f t="shared" si="1"/>
        <v>58.236196796866523</v>
      </c>
      <c r="K3" s="2">
        <f>MIN(D1:I1)</f>
        <v>0.31370592534810088</v>
      </c>
    </row>
    <row r="4" spans="1:11" x14ac:dyDescent="0.3">
      <c r="C4" s="2" t="s">
        <v>11</v>
      </c>
      <c r="D4" s="2">
        <v>35</v>
      </c>
      <c r="E4" s="2">
        <v>75</v>
      </c>
      <c r="F4" s="2">
        <v>50</v>
      </c>
      <c r="G4" s="2">
        <v>60</v>
      </c>
      <c r="H4" s="2">
        <v>45</v>
      </c>
      <c r="I4" s="2">
        <v>45</v>
      </c>
    </row>
    <row r="5" spans="1:11" x14ac:dyDescent="0.3">
      <c r="C5" s="2" t="s">
        <v>9</v>
      </c>
      <c r="D5" s="2">
        <f t="shared" ref="D5:I5" si="2">MAX(D7:D9)+MAX(D10:D12)+MAX(D13:D16)+MAX(D17:D20)+MAX(D21:D26)</f>
        <v>100</v>
      </c>
      <c r="E5" s="2">
        <f t="shared" si="2"/>
        <v>100</v>
      </c>
      <c r="F5" s="2">
        <f t="shared" si="2"/>
        <v>100</v>
      </c>
      <c r="G5" s="2">
        <f t="shared" si="2"/>
        <v>100</v>
      </c>
      <c r="H5" s="2">
        <f t="shared" si="2"/>
        <v>100</v>
      </c>
      <c r="I5" s="2">
        <f t="shared" si="2"/>
        <v>100</v>
      </c>
    </row>
    <row r="6" spans="1:11" x14ac:dyDescent="0.3">
      <c r="A6" s="2" t="s">
        <v>8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</v>
      </c>
    </row>
    <row r="7" spans="1:11" x14ac:dyDescent="0.3">
      <c r="A7" s="2">
        <f>SUM(J7:J9)</f>
        <v>0.99999999991106359</v>
      </c>
      <c r="B7" s="2">
        <v>1</v>
      </c>
      <c r="C7" s="2">
        <v>1</v>
      </c>
      <c r="D7" s="2">
        <v>14</v>
      </c>
      <c r="E7" s="2">
        <v>0</v>
      </c>
      <c r="F7" s="2">
        <v>15</v>
      </c>
      <c r="G7" s="2">
        <v>0</v>
      </c>
      <c r="H7" s="2">
        <v>0</v>
      </c>
      <c r="I7" s="2">
        <v>14</v>
      </c>
      <c r="J7" s="2">
        <v>8.5521222784885886E-2</v>
      </c>
    </row>
    <row r="8" spans="1:11" x14ac:dyDescent="0.3">
      <c r="C8" s="2">
        <v>2</v>
      </c>
      <c r="D8" s="2">
        <v>8</v>
      </c>
      <c r="E8" s="2">
        <v>22</v>
      </c>
      <c r="F8" s="2">
        <v>20</v>
      </c>
      <c r="G8" s="2">
        <v>4</v>
      </c>
      <c r="H8" s="2">
        <v>11</v>
      </c>
      <c r="I8" s="2">
        <v>8</v>
      </c>
      <c r="J8" s="2">
        <v>0.18757022164352416</v>
      </c>
    </row>
    <row r="9" spans="1:11" x14ac:dyDescent="0.3">
      <c r="C9" s="2">
        <v>3</v>
      </c>
      <c r="D9" s="2">
        <v>0</v>
      </c>
      <c r="E9" s="2">
        <v>45</v>
      </c>
      <c r="F9" s="2">
        <v>0</v>
      </c>
      <c r="G9" s="2">
        <v>10</v>
      </c>
      <c r="H9" s="2">
        <v>5</v>
      </c>
      <c r="I9" s="2">
        <v>0</v>
      </c>
      <c r="J9" s="2">
        <v>0.72690855548265354</v>
      </c>
    </row>
    <row r="10" spans="1:11" x14ac:dyDescent="0.3">
      <c r="A10" s="2">
        <f>SUM(J10:J12)</f>
        <v>0.999999995610096</v>
      </c>
      <c r="B10" s="2">
        <v>2</v>
      </c>
      <c r="C10" s="2">
        <v>1</v>
      </c>
      <c r="D10" s="2">
        <v>11</v>
      </c>
      <c r="E10" s="2">
        <v>0</v>
      </c>
      <c r="F10" s="2">
        <v>0</v>
      </c>
      <c r="G10" s="2">
        <v>0</v>
      </c>
      <c r="H10" s="2">
        <v>0</v>
      </c>
      <c r="I10" s="2">
        <v>12</v>
      </c>
      <c r="J10" s="2">
        <v>1.6865573720769442E-2</v>
      </c>
    </row>
    <row r="11" spans="1:11" x14ac:dyDescent="0.3">
      <c r="C11" s="2">
        <v>2</v>
      </c>
      <c r="D11" s="2">
        <v>7</v>
      </c>
      <c r="E11" s="2">
        <v>25</v>
      </c>
      <c r="F11" s="2">
        <v>0</v>
      </c>
      <c r="G11" s="2">
        <v>0</v>
      </c>
      <c r="H11" s="2">
        <v>20</v>
      </c>
      <c r="I11" s="2">
        <v>8</v>
      </c>
      <c r="J11" s="2">
        <v>0.26810451872143143</v>
      </c>
    </row>
    <row r="12" spans="1:11" x14ac:dyDescent="0.3">
      <c r="C12" s="2">
        <v>3</v>
      </c>
      <c r="D12" s="2">
        <v>0</v>
      </c>
      <c r="E12" s="2">
        <v>55</v>
      </c>
      <c r="F12" s="2">
        <v>0</v>
      </c>
      <c r="G12" s="2">
        <v>0</v>
      </c>
      <c r="H12" s="2">
        <v>25</v>
      </c>
      <c r="I12" s="2">
        <v>0</v>
      </c>
      <c r="J12" s="2">
        <v>0.71502990316789516</v>
      </c>
    </row>
    <row r="13" spans="1:11" x14ac:dyDescent="0.3">
      <c r="A13" s="2">
        <f>SUM(J13:J16)</f>
        <v>1.0000000020517958</v>
      </c>
      <c r="B13" s="2">
        <v>3</v>
      </c>
      <c r="C13" s="2">
        <v>1</v>
      </c>
      <c r="D13" s="2">
        <v>0</v>
      </c>
      <c r="E13" s="2">
        <v>0</v>
      </c>
      <c r="F13" s="2">
        <v>42</v>
      </c>
      <c r="G13" s="2">
        <v>12</v>
      </c>
      <c r="H13" s="2">
        <v>0</v>
      </c>
      <c r="I13" s="2">
        <v>24</v>
      </c>
      <c r="J13" s="2">
        <v>0.65220380089103624</v>
      </c>
    </row>
    <row r="14" spans="1:11" x14ac:dyDescent="0.3">
      <c r="C14" s="2">
        <v>2</v>
      </c>
      <c r="D14" s="2">
        <v>5</v>
      </c>
      <c r="E14" s="2">
        <v>0</v>
      </c>
      <c r="F14" s="2">
        <v>35</v>
      </c>
      <c r="G14" s="2">
        <v>8</v>
      </c>
      <c r="H14" s="2">
        <v>2</v>
      </c>
      <c r="I14" s="2">
        <v>18</v>
      </c>
      <c r="J14" s="2">
        <v>3.8755646026451457E-2</v>
      </c>
    </row>
    <row r="15" spans="1:11" x14ac:dyDescent="0.3">
      <c r="C15" s="2">
        <v>3</v>
      </c>
      <c r="D15" s="2">
        <v>10</v>
      </c>
      <c r="E15" s="2">
        <v>0</v>
      </c>
      <c r="F15" s="2">
        <v>25</v>
      </c>
      <c r="G15" s="2">
        <v>6</v>
      </c>
      <c r="H15" s="2">
        <v>4</v>
      </c>
      <c r="I15" s="2">
        <v>12</v>
      </c>
      <c r="J15" s="2">
        <v>0.22723370336514337</v>
      </c>
    </row>
    <row r="16" spans="1:11" x14ac:dyDescent="0.3">
      <c r="C16" s="2">
        <v>4</v>
      </c>
      <c r="D16" s="2">
        <v>17</v>
      </c>
      <c r="E16" s="2">
        <v>0</v>
      </c>
      <c r="F16" s="2">
        <v>0</v>
      </c>
      <c r="G16" s="2">
        <v>0</v>
      </c>
      <c r="H16" s="2">
        <v>9</v>
      </c>
      <c r="I16" s="2">
        <v>0</v>
      </c>
      <c r="J16" s="2">
        <v>8.1806851769164829E-2</v>
      </c>
    </row>
    <row r="17" spans="1:10" x14ac:dyDescent="0.3">
      <c r="A17" s="2">
        <f>SUM(J17:J20)</f>
        <v>0.99999999563393638</v>
      </c>
      <c r="B17" s="2">
        <v>4</v>
      </c>
      <c r="C17" s="2">
        <v>1</v>
      </c>
      <c r="D17" s="2">
        <v>35</v>
      </c>
      <c r="E17" s="2">
        <v>0</v>
      </c>
      <c r="F17" s="2">
        <v>30</v>
      </c>
      <c r="G17" s="2">
        <v>0</v>
      </c>
      <c r="H17" s="2">
        <v>10</v>
      </c>
      <c r="I17" s="2">
        <v>40</v>
      </c>
      <c r="J17" s="2">
        <v>0.24535533611958896</v>
      </c>
    </row>
    <row r="18" spans="1:10" x14ac:dyDescent="0.3">
      <c r="C18" s="2">
        <v>2</v>
      </c>
      <c r="D18" s="2">
        <v>29</v>
      </c>
      <c r="E18" s="2">
        <v>0</v>
      </c>
      <c r="F18" s="2">
        <v>20</v>
      </c>
      <c r="G18" s="2">
        <v>8</v>
      </c>
      <c r="H18" s="2">
        <v>26</v>
      </c>
      <c r="I18" s="2">
        <v>30</v>
      </c>
      <c r="J18" s="2">
        <v>0.68257389241009092</v>
      </c>
    </row>
    <row r="19" spans="1:10" x14ac:dyDescent="0.3">
      <c r="C19" s="2">
        <v>3</v>
      </c>
      <c r="D19" s="2">
        <v>20</v>
      </c>
      <c r="E19" s="2">
        <v>0</v>
      </c>
      <c r="F19" s="2">
        <v>10</v>
      </c>
      <c r="G19" s="2">
        <v>13</v>
      </c>
      <c r="H19" s="2">
        <v>40</v>
      </c>
      <c r="I19" s="2">
        <v>23</v>
      </c>
      <c r="J19" s="2">
        <v>7.2070767104256556E-2</v>
      </c>
    </row>
    <row r="20" spans="1:10" x14ac:dyDescent="0.3">
      <c r="C20" s="2">
        <v>4</v>
      </c>
      <c r="D20" s="2">
        <v>0</v>
      </c>
      <c r="E20" s="2">
        <v>0</v>
      </c>
      <c r="F20" s="2">
        <v>0</v>
      </c>
      <c r="G20" s="2">
        <v>18</v>
      </c>
      <c r="H20" s="2">
        <v>0</v>
      </c>
      <c r="I20" s="2">
        <v>0</v>
      </c>
      <c r="J20" s="2">
        <v>0</v>
      </c>
    </row>
    <row r="21" spans="1:10" x14ac:dyDescent="0.3">
      <c r="A21" s="2">
        <f>SUM(J21:J25)</f>
        <v>1.0000000040146513</v>
      </c>
      <c r="B21" s="2">
        <v>5</v>
      </c>
      <c r="C21" s="2">
        <v>1</v>
      </c>
      <c r="D21" s="2">
        <v>0</v>
      </c>
      <c r="E21" s="2">
        <v>0</v>
      </c>
      <c r="F21" s="2">
        <v>2</v>
      </c>
      <c r="G21" s="2">
        <v>60</v>
      </c>
      <c r="H21" s="2">
        <v>4</v>
      </c>
      <c r="I21" s="2">
        <v>0</v>
      </c>
      <c r="J21" s="2">
        <v>0.44178135331926582</v>
      </c>
    </row>
    <row r="22" spans="1:10" x14ac:dyDescent="0.3">
      <c r="C22" s="2">
        <v>2</v>
      </c>
      <c r="D22" s="2">
        <v>5</v>
      </c>
      <c r="E22" s="2">
        <v>0</v>
      </c>
      <c r="F22" s="2">
        <v>4</v>
      </c>
      <c r="G22" s="2">
        <v>45</v>
      </c>
      <c r="H22" s="2">
        <v>8</v>
      </c>
      <c r="I22" s="2">
        <v>2</v>
      </c>
      <c r="J22" s="2">
        <v>0.37669156492313494</v>
      </c>
    </row>
    <row r="23" spans="1:10" x14ac:dyDescent="0.3">
      <c r="C23" s="2">
        <v>3</v>
      </c>
      <c r="D23" s="2">
        <v>12</v>
      </c>
      <c r="E23" s="2">
        <v>0</v>
      </c>
      <c r="F23" s="2">
        <v>6</v>
      </c>
      <c r="G23" s="2">
        <v>29</v>
      </c>
      <c r="H23" s="2">
        <v>15</v>
      </c>
      <c r="I23" s="2">
        <v>4</v>
      </c>
      <c r="J23" s="2">
        <v>1.4436059703600321E-2</v>
      </c>
    </row>
    <row r="24" spans="1:10" x14ac:dyDescent="0.3">
      <c r="C24" s="2">
        <v>4</v>
      </c>
      <c r="D24" s="2">
        <v>15</v>
      </c>
      <c r="E24" s="2">
        <v>0</v>
      </c>
      <c r="F24" s="2">
        <v>8</v>
      </c>
      <c r="G24" s="2">
        <v>15</v>
      </c>
      <c r="H24" s="2">
        <v>12</v>
      </c>
      <c r="I24" s="2">
        <v>7</v>
      </c>
      <c r="J24" s="2">
        <v>0.10575930325494549</v>
      </c>
    </row>
    <row r="25" spans="1:10" x14ac:dyDescent="0.3">
      <c r="C25" s="2">
        <v>5</v>
      </c>
      <c r="D25" s="2">
        <v>23</v>
      </c>
      <c r="E25" s="2">
        <v>0</v>
      </c>
      <c r="F25" s="2">
        <v>0</v>
      </c>
      <c r="G25" s="2">
        <v>0</v>
      </c>
      <c r="H25" s="2">
        <v>0</v>
      </c>
      <c r="I25" s="2">
        <v>10</v>
      </c>
      <c r="J25" s="2">
        <v>6.1331722813704602E-2</v>
      </c>
    </row>
  </sheetData>
  <printOptions headings="1" gridLines="1"/>
  <pageMargins left="0.75" right="0.75" top="1" bottom="1" header="0.5" footer="0.5"/>
  <pageSetup scale="7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K3" sqref="K3"/>
    </sheetView>
  </sheetViews>
  <sheetFormatPr defaultRowHeight="13" x14ac:dyDescent="0.3"/>
  <cols>
    <col min="1" max="2" width="8.7265625" style="2"/>
    <col min="3" max="3" width="16.453125" style="2" customWidth="1"/>
    <col min="4" max="10" width="8.7265625" style="2"/>
    <col min="11" max="11" width="15.81640625" style="2" customWidth="1"/>
    <col min="12" max="12" width="8.7265625" style="2"/>
    <col min="13" max="13" width="15.7265625" style="2" customWidth="1"/>
    <col min="14" max="14" width="12" style="2" customWidth="1"/>
    <col min="15" max="16384" width="8.7265625" style="2"/>
  </cols>
  <sheetData>
    <row r="1" spans="1:11" x14ac:dyDescent="0.3">
      <c r="C1" s="2" t="s">
        <v>18</v>
      </c>
      <c r="D1" s="2">
        <f t="shared" ref="D1:I1" si="0">(D3-D4)/(D2-D4)</f>
        <v>0.25911479063843335</v>
      </c>
      <c r="E1" s="2">
        <f t="shared" si="0"/>
        <v>0.08</v>
      </c>
      <c r="F1" s="2">
        <f t="shared" si="0"/>
        <v>0.78034682080924844</v>
      </c>
      <c r="G1" s="2">
        <f t="shared" si="0"/>
        <v>0.30100334448160532</v>
      </c>
      <c r="H1" s="2">
        <f t="shared" si="0"/>
        <v>0.5225653206650831</v>
      </c>
      <c r="I1" s="2">
        <f t="shared" si="0"/>
        <v>0.62913907284768211</v>
      </c>
    </row>
    <row r="2" spans="1:11" x14ac:dyDescent="0.3">
      <c r="C2" s="2" t="s">
        <v>12</v>
      </c>
      <c r="D2" s="3">
        <v>62.015053763440861</v>
      </c>
      <c r="E2" s="4">
        <v>100</v>
      </c>
      <c r="F2" s="4">
        <v>96.13333333333334</v>
      </c>
      <c r="G2" s="4">
        <v>89.9</v>
      </c>
      <c r="H2" s="4">
        <v>92.840909090909093</v>
      </c>
      <c r="I2" s="5">
        <v>75.2</v>
      </c>
      <c r="K2" s="2" t="s">
        <v>20</v>
      </c>
    </row>
    <row r="3" spans="1:11" x14ac:dyDescent="0.3">
      <c r="C3" s="2" t="s">
        <v>10</v>
      </c>
      <c r="D3" s="2">
        <f t="shared" ref="D3:I3" si="1">SUMPRODUCT($J$7:$J$25,D7:D25)</f>
        <v>42</v>
      </c>
      <c r="E3" s="2">
        <f t="shared" si="1"/>
        <v>77</v>
      </c>
      <c r="F3" s="2">
        <f t="shared" si="1"/>
        <v>86</v>
      </c>
      <c r="G3" s="2">
        <f t="shared" si="1"/>
        <v>69</v>
      </c>
      <c r="H3" s="2">
        <f t="shared" si="1"/>
        <v>70</v>
      </c>
      <c r="I3" s="2">
        <f t="shared" si="1"/>
        <v>64</v>
      </c>
      <c r="K3" s="2">
        <f>PRODUCT(D1:I1)</f>
        <v>1.6007680969352526E-3</v>
      </c>
    </row>
    <row r="4" spans="1:11" x14ac:dyDescent="0.3">
      <c r="C4" s="2" t="s">
        <v>11</v>
      </c>
      <c r="D4" s="2">
        <v>35</v>
      </c>
      <c r="E4" s="2">
        <v>75</v>
      </c>
      <c r="F4" s="2">
        <v>50</v>
      </c>
      <c r="G4" s="2">
        <v>60</v>
      </c>
      <c r="H4" s="2">
        <v>45</v>
      </c>
      <c r="I4" s="2">
        <v>45</v>
      </c>
      <c r="K4" s="2" t="s">
        <v>21</v>
      </c>
    </row>
    <row r="5" spans="1:11" x14ac:dyDescent="0.3">
      <c r="C5" s="2" t="s">
        <v>9</v>
      </c>
      <c r="D5" s="2">
        <f t="shared" ref="D5:I5" si="2">MAX(D7:D9)+MAX(D10:D12)+MAX(D13:D16)+MAX(D17:D20)+MAX(D21:D26)</f>
        <v>100</v>
      </c>
      <c r="E5" s="2">
        <f t="shared" si="2"/>
        <v>100</v>
      </c>
      <c r="F5" s="2">
        <f t="shared" si="2"/>
        <v>100</v>
      </c>
      <c r="G5" s="2">
        <f t="shared" si="2"/>
        <v>100</v>
      </c>
      <c r="H5" s="2">
        <f t="shared" si="2"/>
        <v>100</v>
      </c>
      <c r="I5" s="2">
        <f t="shared" si="2"/>
        <v>100</v>
      </c>
      <c r="K5" s="2">
        <f>MIN(D1:I1)</f>
        <v>0.08</v>
      </c>
    </row>
    <row r="6" spans="1:11" x14ac:dyDescent="0.3">
      <c r="A6" s="2" t="s">
        <v>8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</v>
      </c>
    </row>
    <row r="7" spans="1:11" x14ac:dyDescent="0.3">
      <c r="A7" s="2">
        <f>SUM(J7:J9)</f>
        <v>1</v>
      </c>
      <c r="B7" s="2">
        <v>1</v>
      </c>
      <c r="C7" s="2">
        <v>1</v>
      </c>
      <c r="D7" s="2">
        <v>14</v>
      </c>
      <c r="E7" s="2">
        <v>0</v>
      </c>
      <c r="F7" s="2">
        <v>15</v>
      </c>
      <c r="G7" s="2">
        <v>0</v>
      </c>
      <c r="H7" s="2">
        <v>0</v>
      </c>
      <c r="I7" s="2">
        <v>14</v>
      </c>
      <c r="J7" s="2">
        <v>0</v>
      </c>
    </row>
    <row r="8" spans="1:11" x14ac:dyDescent="0.3">
      <c r="C8" s="2">
        <v>2</v>
      </c>
      <c r="D8" s="2">
        <v>8</v>
      </c>
      <c r="E8" s="2">
        <v>22</v>
      </c>
      <c r="F8" s="2">
        <v>20</v>
      </c>
      <c r="G8" s="2">
        <v>4</v>
      </c>
      <c r="H8" s="2">
        <v>11</v>
      </c>
      <c r="I8" s="2">
        <v>8</v>
      </c>
      <c r="J8" s="2">
        <v>1</v>
      </c>
    </row>
    <row r="9" spans="1:11" x14ac:dyDescent="0.3">
      <c r="C9" s="2">
        <v>3</v>
      </c>
      <c r="D9" s="2">
        <v>0</v>
      </c>
      <c r="E9" s="2">
        <v>45</v>
      </c>
      <c r="F9" s="2">
        <v>0</v>
      </c>
      <c r="G9" s="2">
        <v>10</v>
      </c>
      <c r="H9" s="2">
        <v>5</v>
      </c>
      <c r="I9" s="2">
        <v>0</v>
      </c>
      <c r="J9" s="2">
        <v>0</v>
      </c>
    </row>
    <row r="10" spans="1:11" x14ac:dyDescent="0.3">
      <c r="A10" s="2">
        <f>SUM(J10:J12)</f>
        <v>1</v>
      </c>
      <c r="B10" s="2">
        <v>2</v>
      </c>
      <c r="C10" s="2">
        <v>1</v>
      </c>
      <c r="D10" s="2">
        <v>11</v>
      </c>
      <c r="E10" s="2">
        <v>0</v>
      </c>
      <c r="F10" s="2">
        <v>0</v>
      </c>
      <c r="G10" s="2">
        <v>0</v>
      </c>
      <c r="H10" s="2">
        <v>0</v>
      </c>
      <c r="I10" s="2">
        <v>12</v>
      </c>
      <c r="J10" s="2">
        <v>0</v>
      </c>
    </row>
    <row r="11" spans="1:11" x14ac:dyDescent="0.3">
      <c r="C11" s="2">
        <v>2</v>
      </c>
      <c r="D11" s="2">
        <v>7</v>
      </c>
      <c r="E11" s="2">
        <v>25</v>
      </c>
      <c r="F11" s="2">
        <v>0</v>
      </c>
      <c r="G11" s="2">
        <v>0</v>
      </c>
      <c r="H11" s="2">
        <v>20</v>
      </c>
      <c r="I11" s="2">
        <v>8</v>
      </c>
      <c r="J11" s="2">
        <v>0</v>
      </c>
    </row>
    <row r="12" spans="1:11" x14ac:dyDescent="0.3">
      <c r="C12" s="2">
        <v>3</v>
      </c>
      <c r="D12" s="2">
        <v>0</v>
      </c>
      <c r="E12" s="2">
        <v>55</v>
      </c>
      <c r="F12" s="2">
        <v>0</v>
      </c>
      <c r="G12" s="2">
        <v>0</v>
      </c>
      <c r="H12" s="2">
        <v>25</v>
      </c>
      <c r="I12" s="2">
        <v>0</v>
      </c>
      <c r="J12" s="2">
        <v>1</v>
      </c>
    </row>
    <row r="13" spans="1:11" x14ac:dyDescent="0.3">
      <c r="A13" s="2">
        <f>SUM(J13:J16)</f>
        <v>1</v>
      </c>
      <c r="B13" s="2">
        <v>3</v>
      </c>
      <c r="C13" s="2">
        <v>1</v>
      </c>
      <c r="D13" s="2">
        <v>0</v>
      </c>
      <c r="E13" s="2">
        <v>0</v>
      </c>
      <c r="F13" s="2">
        <v>42</v>
      </c>
      <c r="G13" s="2">
        <v>12</v>
      </c>
      <c r="H13" s="2">
        <v>0</v>
      </c>
      <c r="I13" s="2">
        <v>24</v>
      </c>
      <c r="J13" s="2">
        <v>1</v>
      </c>
    </row>
    <row r="14" spans="1:11" x14ac:dyDescent="0.3">
      <c r="C14" s="2">
        <v>2</v>
      </c>
      <c r="D14" s="2">
        <v>5</v>
      </c>
      <c r="E14" s="2">
        <v>0</v>
      </c>
      <c r="F14" s="2">
        <v>35</v>
      </c>
      <c r="G14" s="2">
        <v>8</v>
      </c>
      <c r="H14" s="2">
        <v>2</v>
      </c>
      <c r="I14" s="2">
        <v>18</v>
      </c>
      <c r="J14" s="2">
        <v>0</v>
      </c>
    </row>
    <row r="15" spans="1:11" x14ac:dyDescent="0.3">
      <c r="C15" s="2">
        <v>3</v>
      </c>
      <c r="D15" s="2">
        <v>10</v>
      </c>
      <c r="E15" s="2">
        <v>0</v>
      </c>
      <c r="F15" s="2">
        <v>25</v>
      </c>
      <c r="G15" s="2">
        <v>6</v>
      </c>
      <c r="H15" s="2">
        <v>4</v>
      </c>
      <c r="I15" s="2">
        <v>12</v>
      </c>
      <c r="J15" s="2">
        <v>0</v>
      </c>
    </row>
    <row r="16" spans="1:11" x14ac:dyDescent="0.3">
      <c r="C16" s="2">
        <v>4</v>
      </c>
      <c r="D16" s="2">
        <v>17</v>
      </c>
      <c r="E16" s="2">
        <v>0</v>
      </c>
      <c r="F16" s="2">
        <v>0</v>
      </c>
      <c r="G16" s="2">
        <v>0</v>
      </c>
      <c r="H16" s="2">
        <v>9</v>
      </c>
      <c r="I16" s="2">
        <v>0</v>
      </c>
      <c r="J16" s="2">
        <v>0</v>
      </c>
    </row>
    <row r="17" spans="1:10" x14ac:dyDescent="0.3">
      <c r="A17" s="2">
        <f>SUM(J17:J20)</f>
        <v>1</v>
      </c>
      <c r="B17" s="2">
        <v>4</v>
      </c>
      <c r="C17" s="2">
        <v>1</v>
      </c>
      <c r="D17" s="2">
        <v>35</v>
      </c>
      <c r="E17" s="2">
        <v>0</v>
      </c>
      <c r="F17" s="2">
        <v>30</v>
      </c>
      <c r="G17" s="2">
        <v>0</v>
      </c>
      <c r="H17" s="2">
        <v>10</v>
      </c>
      <c r="I17" s="2">
        <v>40</v>
      </c>
      <c r="J17" s="2">
        <v>0</v>
      </c>
    </row>
    <row r="18" spans="1:10" x14ac:dyDescent="0.3">
      <c r="C18" s="2">
        <v>2</v>
      </c>
      <c r="D18" s="2">
        <v>29</v>
      </c>
      <c r="E18" s="2">
        <v>0</v>
      </c>
      <c r="F18" s="2">
        <v>20</v>
      </c>
      <c r="G18" s="2">
        <v>8</v>
      </c>
      <c r="H18" s="2">
        <v>26</v>
      </c>
      <c r="I18" s="2">
        <v>30</v>
      </c>
      <c r="J18" s="2">
        <v>1</v>
      </c>
    </row>
    <row r="19" spans="1:10" x14ac:dyDescent="0.3">
      <c r="C19" s="2">
        <v>3</v>
      </c>
      <c r="D19" s="2">
        <v>20</v>
      </c>
      <c r="E19" s="2">
        <v>0</v>
      </c>
      <c r="F19" s="2">
        <v>10</v>
      </c>
      <c r="G19" s="2">
        <v>13</v>
      </c>
      <c r="H19" s="2">
        <v>40</v>
      </c>
      <c r="I19" s="2">
        <v>23</v>
      </c>
      <c r="J19" s="2">
        <v>0</v>
      </c>
    </row>
    <row r="20" spans="1:10" x14ac:dyDescent="0.3">
      <c r="C20" s="2">
        <v>4</v>
      </c>
      <c r="D20" s="2">
        <v>0</v>
      </c>
      <c r="E20" s="2">
        <v>0</v>
      </c>
      <c r="F20" s="2">
        <v>0</v>
      </c>
      <c r="G20" s="2">
        <v>18</v>
      </c>
      <c r="H20" s="2">
        <v>0</v>
      </c>
      <c r="I20" s="2">
        <v>0</v>
      </c>
      <c r="J20" s="2">
        <v>0</v>
      </c>
    </row>
    <row r="21" spans="1:10" x14ac:dyDescent="0.3">
      <c r="A21" s="2">
        <f>SUM(J21:J25)</f>
        <v>1</v>
      </c>
      <c r="B21" s="2">
        <v>5</v>
      </c>
      <c r="C21" s="2">
        <v>1</v>
      </c>
      <c r="D21" s="2">
        <v>0</v>
      </c>
      <c r="E21" s="2">
        <v>0</v>
      </c>
      <c r="F21" s="2">
        <v>2</v>
      </c>
      <c r="G21" s="2">
        <v>60</v>
      </c>
      <c r="H21" s="2">
        <v>4</v>
      </c>
      <c r="I21" s="2">
        <v>0</v>
      </c>
      <c r="J21" s="2">
        <v>0</v>
      </c>
    </row>
    <row r="22" spans="1:10" x14ac:dyDescent="0.3">
      <c r="C22" s="2">
        <v>2</v>
      </c>
      <c r="D22" s="2">
        <v>5</v>
      </c>
      <c r="E22" s="2">
        <v>0</v>
      </c>
      <c r="F22" s="2">
        <v>4</v>
      </c>
      <c r="G22" s="2">
        <v>45</v>
      </c>
      <c r="H22" s="2">
        <v>8</v>
      </c>
      <c r="I22" s="2">
        <v>2</v>
      </c>
      <c r="J22" s="2">
        <v>1</v>
      </c>
    </row>
    <row r="23" spans="1:10" x14ac:dyDescent="0.3">
      <c r="C23" s="2">
        <v>3</v>
      </c>
      <c r="D23" s="2">
        <v>12</v>
      </c>
      <c r="E23" s="2">
        <v>0</v>
      </c>
      <c r="F23" s="2">
        <v>6</v>
      </c>
      <c r="G23" s="2">
        <v>29</v>
      </c>
      <c r="H23" s="2">
        <v>15</v>
      </c>
      <c r="I23" s="2">
        <v>4</v>
      </c>
      <c r="J23" s="2">
        <v>0</v>
      </c>
    </row>
    <row r="24" spans="1:10" x14ac:dyDescent="0.3">
      <c r="C24" s="2">
        <v>4</v>
      </c>
      <c r="D24" s="2">
        <v>15</v>
      </c>
      <c r="E24" s="2">
        <v>0</v>
      </c>
      <c r="F24" s="2">
        <v>8</v>
      </c>
      <c r="G24" s="2">
        <v>15</v>
      </c>
      <c r="H24" s="2">
        <v>12</v>
      </c>
      <c r="I24" s="2">
        <v>7</v>
      </c>
      <c r="J24" s="2">
        <v>0</v>
      </c>
    </row>
    <row r="25" spans="1:10" x14ac:dyDescent="0.3">
      <c r="C25" s="2">
        <v>5</v>
      </c>
      <c r="D25" s="2">
        <v>23</v>
      </c>
      <c r="E25" s="2">
        <v>0</v>
      </c>
      <c r="F25" s="2">
        <v>0</v>
      </c>
      <c r="G25" s="2">
        <v>0</v>
      </c>
      <c r="H25" s="2">
        <v>0</v>
      </c>
      <c r="I25" s="2">
        <v>10</v>
      </c>
      <c r="J25" s="2">
        <v>0</v>
      </c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D3" sqref="D3:I3"/>
    </sheetView>
  </sheetViews>
  <sheetFormatPr defaultRowHeight="13" x14ac:dyDescent="0.3"/>
  <cols>
    <col min="1" max="2" width="8.7265625" style="2"/>
    <col min="3" max="3" width="16.453125" style="2" customWidth="1"/>
    <col min="4" max="10" width="8.7265625" style="2"/>
    <col min="11" max="11" width="15.81640625" style="2" customWidth="1"/>
    <col min="12" max="12" width="8.7265625" style="2"/>
    <col min="13" max="13" width="15.7265625" style="2" customWidth="1"/>
    <col min="14" max="14" width="12" style="2" customWidth="1"/>
    <col min="15" max="16384" width="8.7265625" style="2"/>
  </cols>
  <sheetData>
    <row r="1" spans="1:11" x14ac:dyDescent="0.3">
      <c r="C1" s="2" t="s">
        <v>18</v>
      </c>
      <c r="D1" s="2">
        <f t="shared" ref="D1:I1" si="0">(D3-D4)/(D2-D4)</f>
        <v>0.25009020344070226</v>
      </c>
      <c r="E1" s="2">
        <f t="shared" si="0"/>
        <v>0.43926660496868353</v>
      </c>
      <c r="F1" s="2">
        <f t="shared" si="0"/>
        <v>0.66678369584955655</v>
      </c>
      <c r="G1" s="2">
        <f t="shared" si="0"/>
        <v>0.36802960347665392</v>
      </c>
      <c r="H1" s="2">
        <f t="shared" si="0"/>
        <v>0.32903021946267896</v>
      </c>
      <c r="I1" s="2">
        <f t="shared" si="0"/>
        <v>0.62443125190633386</v>
      </c>
    </row>
    <row r="2" spans="1:11" x14ac:dyDescent="0.3">
      <c r="C2" s="2" t="s">
        <v>12</v>
      </c>
      <c r="D2" s="3">
        <v>62.015053763440861</v>
      </c>
      <c r="E2" s="4">
        <v>100</v>
      </c>
      <c r="F2" s="4">
        <v>96.13333333333334</v>
      </c>
      <c r="G2" s="4">
        <v>89.9</v>
      </c>
      <c r="H2" s="4">
        <v>92.840909090909093</v>
      </c>
      <c r="I2" s="5">
        <v>75.2</v>
      </c>
      <c r="K2" s="2" t="s">
        <v>20</v>
      </c>
    </row>
    <row r="3" spans="1:11" x14ac:dyDescent="0.3">
      <c r="C3" s="2" t="s">
        <v>10</v>
      </c>
      <c r="D3" s="2">
        <f t="shared" ref="D3:I3" si="1">SUMPRODUCT($J$7:$J$25,D7:D25)</f>
        <v>41.756200291660434</v>
      </c>
      <c r="E3" s="2">
        <f t="shared" si="1"/>
        <v>85.981665124217088</v>
      </c>
      <c r="F3" s="2">
        <f t="shared" si="1"/>
        <v>80.760954501859544</v>
      </c>
      <c r="G3" s="2">
        <f t="shared" si="1"/>
        <v>71.004085143951954</v>
      </c>
      <c r="H3" s="2">
        <f t="shared" si="1"/>
        <v>60.741104817475893</v>
      </c>
      <c r="I3" s="2">
        <f t="shared" si="1"/>
        <v>63.857823807571286</v>
      </c>
      <c r="K3" s="2">
        <f>PRODUCT(D1:I1)</f>
        <v>5.538765914907001E-3</v>
      </c>
    </row>
    <row r="4" spans="1:11" x14ac:dyDescent="0.3">
      <c r="C4" s="2" t="s">
        <v>11</v>
      </c>
      <c r="D4" s="2">
        <v>35</v>
      </c>
      <c r="E4" s="2">
        <v>75</v>
      </c>
      <c r="F4" s="2">
        <v>50</v>
      </c>
      <c r="G4" s="2">
        <v>60</v>
      </c>
      <c r="H4" s="2">
        <v>45</v>
      </c>
      <c r="I4" s="2">
        <v>45</v>
      </c>
      <c r="K4" s="2" t="s">
        <v>21</v>
      </c>
    </row>
    <row r="5" spans="1:11" x14ac:dyDescent="0.3">
      <c r="C5" s="2" t="s">
        <v>9</v>
      </c>
      <c r="D5" s="2">
        <f t="shared" ref="D5:I5" si="2">MAX(D7:D9)+MAX(D10:D12)+MAX(D13:D16)+MAX(D17:D20)+MAX(D21:D26)</f>
        <v>100</v>
      </c>
      <c r="E5" s="2">
        <f t="shared" si="2"/>
        <v>100</v>
      </c>
      <c r="F5" s="2">
        <f t="shared" si="2"/>
        <v>100</v>
      </c>
      <c r="G5" s="2">
        <f t="shared" si="2"/>
        <v>100</v>
      </c>
      <c r="H5" s="2">
        <f t="shared" si="2"/>
        <v>100</v>
      </c>
      <c r="I5" s="2">
        <f t="shared" si="2"/>
        <v>100</v>
      </c>
      <c r="K5" s="2">
        <f>MIN(D1:I1)</f>
        <v>0.25009020344070226</v>
      </c>
    </row>
    <row r="6" spans="1:11" x14ac:dyDescent="0.3">
      <c r="A6" s="2" t="s">
        <v>8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</v>
      </c>
    </row>
    <row r="7" spans="1:11" x14ac:dyDescent="0.3">
      <c r="A7" s="2">
        <f>SUM(J7:J9)</f>
        <v>1.0000000001124989</v>
      </c>
      <c r="B7" s="2">
        <v>1</v>
      </c>
      <c r="C7" s="2">
        <v>1</v>
      </c>
      <c r="D7" s="2">
        <v>14</v>
      </c>
      <c r="E7" s="2">
        <v>0</v>
      </c>
      <c r="F7" s="2">
        <v>15</v>
      </c>
      <c r="G7" s="2">
        <v>0</v>
      </c>
      <c r="H7" s="2">
        <v>0</v>
      </c>
      <c r="I7" s="2">
        <v>14</v>
      </c>
      <c r="J7" s="2">
        <v>0</v>
      </c>
    </row>
    <row r="8" spans="1:11" x14ac:dyDescent="0.3">
      <c r="C8" s="2">
        <v>2</v>
      </c>
      <c r="D8" s="2">
        <v>8</v>
      </c>
      <c r="E8" s="2">
        <v>22</v>
      </c>
      <c r="F8" s="2">
        <v>20</v>
      </c>
      <c r="G8" s="2">
        <v>4</v>
      </c>
      <c r="H8" s="2">
        <v>11</v>
      </c>
      <c r="I8" s="2">
        <v>8</v>
      </c>
      <c r="J8" s="2">
        <v>0.60949281927839538</v>
      </c>
    </row>
    <row r="9" spans="1:11" x14ac:dyDescent="0.3">
      <c r="C9" s="2">
        <v>3</v>
      </c>
      <c r="D9" s="2">
        <v>0</v>
      </c>
      <c r="E9" s="2">
        <v>45</v>
      </c>
      <c r="F9" s="2">
        <v>0</v>
      </c>
      <c r="G9" s="2">
        <v>10</v>
      </c>
      <c r="H9" s="2">
        <v>5</v>
      </c>
      <c r="I9" s="2">
        <v>0</v>
      </c>
      <c r="J9" s="2">
        <v>0.39050718083410357</v>
      </c>
    </row>
    <row r="10" spans="1:11" x14ac:dyDescent="0.3">
      <c r="A10" s="2">
        <f>SUM(J10:J12)</f>
        <v>0.99999999931923145</v>
      </c>
      <c r="B10" s="2">
        <v>2</v>
      </c>
      <c r="C10" s="2">
        <v>1</v>
      </c>
      <c r="D10" s="2">
        <v>11</v>
      </c>
      <c r="E10" s="2">
        <v>0</v>
      </c>
      <c r="F10" s="2">
        <v>0</v>
      </c>
      <c r="G10" s="2">
        <v>0</v>
      </c>
      <c r="H10" s="2">
        <v>0</v>
      </c>
      <c r="I10" s="2">
        <v>12</v>
      </c>
      <c r="J10" s="2">
        <v>0</v>
      </c>
    </row>
    <row r="11" spans="1:11" x14ac:dyDescent="0.3">
      <c r="C11" s="2">
        <v>2</v>
      </c>
      <c r="D11" s="2">
        <v>7</v>
      </c>
      <c r="E11" s="2">
        <v>25</v>
      </c>
      <c r="F11" s="2">
        <v>0</v>
      </c>
      <c r="G11" s="2">
        <v>0</v>
      </c>
      <c r="H11" s="2">
        <v>20</v>
      </c>
      <c r="I11" s="2">
        <v>8</v>
      </c>
      <c r="J11" s="2">
        <v>0</v>
      </c>
    </row>
    <row r="12" spans="1:11" x14ac:dyDescent="0.3">
      <c r="C12" s="2">
        <v>3</v>
      </c>
      <c r="D12" s="2">
        <v>0</v>
      </c>
      <c r="E12" s="2">
        <v>55</v>
      </c>
      <c r="F12" s="2">
        <v>0</v>
      </c>
      <c r="G12" s="2">
        <v>0</v>
      </c>
      <c r="H12" s="2">
        <v>25</v>
      </c>
      <c r="I12" s="2">
        <v>0</v>
      </c>
      <c r="J12" s="2">
        <v>0.99999999931923145</v>
      </c>
    </row>
    <row r="13" spans="1:11" x14ac:dyDescent="0.3">
      <c r="A13" s="2">
        <f>SUM(J13:J16)</f>
        <v>0.99999999028101305</v>
      </c>
      <c r="B13" s="2">
        <v>3</v>
      </c>
      <c r="C13" s="2">
        <v>1</v>
      </c>
      <c r="D13" s="2">
        <v>0</v>
      </c>
      <c r="E13" s="2">
        <v>0</v>
      </c>
      <c r="F13" s="2">
        <v>42</v>
      </c>
      <c r="G13" s="2">
        <v>12</v>
      </c>
      <c r="H13" s="2">
        <v>0</v>
      </c>
      <c r="I13" s="2">
        <v>24</v>
      </c>
      <c r="J13" s="2">
        <v>0.91784338419904199</v>
      </c>
    </row>
    <row r="14" spans="1:11" x14ac:dyDescent="0.3">
      <c r="C14" s="2">
        <v>2</v>
      </c>
      <c r="D14" s="2">
        <v>5</v>
      </c>
      <c r="E14" s="2">
        <v>0</v>
      </c>
      <c r="F14" s="2">
        <v>35</v>
      </c>
      <c r="G14" s="2">
        <v>8</v>
      </c>
      <c r="H14" s="2">
        <v>2</v>
      </c>
      <c r="I14" s="2">
        <v>18</v>
      </c>
      <c r="J14" s="2">
        <v>0</v>
      </c>
    </row>
    <row r="15" spans="1:11" x14ac:dyDescent="0.3">
      <c r="C15" s="2">
        <v>3</v>
      </c>
      <c r="D15" s="2">
        <v>10</v>
      </c>
      <c r="E15" s="2">
        <v>0</v>
      </c>
      <c r="F15" s="2">
        <v>25</v>
      </c>
      <c r="G15" s="2">
        <v>6</v>
      </c>
      <c r="H15" s="2">
        <v>4</v>
      </c>
      <c r="I15" s="2">
        <v>12</v>
      </c>
      <c r="J15" s="2">
        <v>8.2156606081971034E-2</v>
      </c>
    </row>
    <row r="16" spans="1:11" x14ac:dyDescent="0.3">
      <c r="C16" s="2">
        <v>4</v>
      </c>
      <c r="D16" s="2">
        <v>17</v>
      </c>
      <c r="E16" s="2">
        <v>0</v>
      </c>
      <c r="F16" s="2">
        <v>0</v>
      </c>
      <c r="G16" s="2">
        <v>0</v>
      </c>
      <c r="H16" s="2">
        <v>9</v>
      </c>
      <c r="I16" s="2">
        <v>0</v>
      </c>
      <c r="J16" s="2">
        <v>0</v>
      </c>
    </row>
    <row r="17" spans="1:10" x14ac:dyDescent="0.3">
      <c r="A17" s="2">
        <f>SUM(J17:J20)</f>
        <v>0.99999999641997728</v>
      </c>
      <c r="B17" s="2">
        <v>4</v>
      </c>
      <c r="C17" s="2">
        <v>1</v>
      </c>
      <c r="D17" s="2">
        <v>35</v>
      </c>
      <c r="E17" s="2">
        <v>0</v>
      </c>
      <c r="F17" s="2">
        <v>30</v>
      </c>
      <c r="G17" s="2">
        <v>0</v>
      </c>
      <c r="H17" s="2">
        <v>10</v>
      </c>
      <c r="I17" s="2">
        <v>40</v>
      </c>
      <c r="J17" s="2">
        <v>0.45185795085492558</v>
      </c>
    </row>
    <row r="18" spans="1:10" x14ac:dyDescent="0.3">
      <c r="C18" s="2">
        <v>2</v>
      </c>
      <c r="D18" s="2">
        <v>29</v>
      </c>
      <c r="E18" s="2">
        <v>0</v>
      </c>
      <c r="F18" s="2">
        <v>20</v>
      </c>
      <c r="G18" s="2">
        <v>8</v>
      </c>
      <c r="H18" s="2">
        <v>26</v>
      </c>
      <c r="I18" s="2">
        <v>30</v>
      </c>
      <c r="J18" s="2">
        <v>0.54814204556505175</v>
      </c>
    </row>
    <row r="19" spans="1:10" x14ac:dyDescent="0.3">
      <c r="C19" s="2">
        <v>3</v>
      </c>
      <c r="D19" s="2">
        <v>20</v>
      </c>
      <c r="E19" s="2">
        <v>0</v>
      </c>
      <c r="F19" s="2">
        <v>10</v>
      </c>
      <c r="G19" s="2">
        <v>13</v>
      </c>
      <c r="H19" s="2">
        <v>40</v>
      </c>
      <c r="I19" s="2">
        <v>23</v>
      </c>
      <c r="J19" s="2">
        <v>0</v>
      </c>
    </row>
    <row r="20" spans="1:10" x14ac:dyDescent="0.3">
      <c r="C20" s="2">
        <v>4</v>
      </c>
      <c r="D20" s="2">
        <v>0</v>
      </c>
      <c r="E20" s="2">
        <v>0</v>
      </c>
      <c r="F20" s="2">
        <v>0</v>
      </c>
      <c r="G20" s="2">
        <v>18</v>
      </c>
      <c r="H20" s="2">
        <v>0</v>
      </c>
      <c r="I20" s="2">
        <v>0</v>
      </c>
      <c r="J20" s="2">
        <v>0</v>
      </c>
    </row>
    <row r="21" spans="1:10" x14ac:dyDescent="0.3">
      <c r="A21" s="2">
        <f>SUM(J21:J25)</f>
        <v>1.0000000162494498</v>
      </c>
      <c r="B21" s="2">
        <v>5</v>
      </c>
      <c r="C21" s="2">
        <v>1</v>
      </c>
      <c r="D21" s="2">
        <v>0</v>
      </c>
      <c r="E21" s="2">
        <v>0</v>
      </c>
      <c r="F21" s="2">
        <v>2</v>
      </c>
      <c r="G21" s="2">
        <v>60</v>
      </c>
      <c r="H21" s="2">
        <v>4</v>
      </c>
      <c r="I21" s="2">
        <v>0</v>
      </c>
      <c r="J21" s="2">
        <v>0.63770467664072739</v>
      </c>
    </row>
    <row r="22" spans="1:10" x14ac:dyDescent="0.3">
      <c r="C22" s="2">
        <v>2</v>
      </c>
      <c r="D22" s="2">
        <v>5</v>
      </c>
      <c r="E22" s="2">
        <v>0</v>
      </c>
      <c r="F22" s="2">
        <v>4</v>
      </c>
      <c r="G22" s="2">
        <v>45</v>
      </c>
      <c r="H22" s="2">
        <v>8</v>
      </c>
      <c r="I22" s="2">
        <v>2</v>
      </c>
      <c r="J22" s="2">
        <v>0</v>
      </c>
    </row>
    <row r="23" spans="1:10" x14ac:dyDescent="0.3">
      <c r="C23" s="2">
        <v>3</v>
      </c>
      <c r="D23" s="2">
        <v>12</v>
      </c>
      <c r="E23" s="2">
        <v>0</v>
      </c>
      <c r="F23" s="2">
        <v>6</v>
      </c>
      <c r="G23" s="2">
        <v>29</v>
      </c>
      <c r="H23" s="2">
        <v>15</v>
      </c>
      <c r="I23" s="2">
        <v>4</v>
      </c>
      <c r="J23" s="2">
        <v>0.3622953396087224</v>
      </c>
    </row>
    <row r="24" spans="1:10" x14ac:dyDescent="0.3">
      <c r="C24" s="2">
        <v>4</v>
      </c>
      <c r="D24" s="2">
        <v>15</v>
      </c>
      <c r="E24" s="2">
        <v>0</v>
      </c>
      <c r="F24" s="2">
        <v>8</v>
      </c>
      <c r="G24" s="2">
        <v>15</v>
      </c>
      <c r="H24" s="2">
        <v>12</v>
      </c>
      <c r="I24" s="2">
        <v>7</v>
      </c>
      <c r="J24" s="2">
        <v>0</v>
      </c>
    </row>
    <row r="25" spans="1:10" x14ac:dyDescent="0.3">
      <c r="C25" s="2">
        <v>5</v>
      </c>
      <c r="D25" s="2">
        <v>23</v>
      </c>
      <c r="E25" s="2">
        <v>0</v>
      </c>
      <c r="F25" s="2">
        <v>0</v>
      </c>
      <c r="G25" s="2">
        <v>0</v>
      </c>
      <c r="H25" s="2">
        <v>0</v>
      </c>
      <c r="I25" s="2">
        <v>10</v>
      </c>
      <c r="J25" s="2">
        <v>0</v>
      </c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Get max for each person</vt:lpstr>
      <vt:lpstr>iNT max min POP</vt:lpstr>
      <vt:lpstr>maX mIN FRACTION</vt:lpstr>
      <vt:lpstr>INT  product</vt:lpstr>
      <vt:lpstr>PRODUCT FRACTION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2004-03-17T17:23:59Z</dcterms:created>
  <dcterms:modified xsi:type="dcterms:W3CDTF">2017-09-14T12:23:14Z</dcterms:modified>
</cp:coreProperties>
</file>