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Documents\dec17videos\"/>
    </mc:Choice>
  </mc:AlternateContent>
  <bookViews>
    <workbookView xWindow="360" yWindow="45" windowWidth="11340" windowHeight="4500"/>
  </bookViews>
  <sheets>
    <sheet name="Sheet1" sheetId="1" r:id="rId1"/>
    <sheet name="Sheet2" sheetId="2" r:id="rId2"/>
    <sheet name="Sheet3" sheetId="3" r:id="rId3"/>
  </sheets>
  <definedNames>
    <definedName name="Population_size">Sheet1!$D$3</definedName>
    <definedName name="Population_women">Sheet1!$D$5</definedName>
    <definedName name="Sample_Size">Sheet1!$D$4</definedName>
  </definedNames>
  <calcPr calcId="162913"/>
</workbook>
</file>

<file path=xl/calcChain.xml><?xml version="1.0" encoding="utf-8"?>
<calcChain xmlns="http://schemas.openxmlformats.org/spreadsheetml/2006/main">
  <c r="G15" i="1" l="1"/>
  <c r="F15" i="1"/>
  <c r="F16" i="1"/>
  <c r="D19" i="1"/>
  <c r="D9" i="1"/>
  <c r="D10" i="1"/>
  <c r="D11" i="1"/>
  <c r="D12" i="1"/>
  <c r="D13" i="1"/>
  <c r="D14" i="1"/>
  <c r="D15" i="1"/>
  <c r="D16" i="1"/>
  <c r="D17" i="1"/>
  <c r="D18" i="1"/>
  <c r="D8" i="1"/>
  <c r="E19" i="1"/>
  <c r="E9" i="1"/>
  <c r="E10" i="1"/>
  <c r="E11" i="1"/>
  <c r="E12" i="1"/>
  <c r="E13" i="1"/>
  <c r="E14" i="1"/>
  <c r="E15" i="1"/>
  <c r="E16" i="1"/>
  <c r="E17" i="1"/>
  <c r="E18" i="1"/>
  <c r="E8" i="1"/>
  <c r="F18" i="1"/>
  <c r="F17" i="1"/>
  <c r="F8" i="1"/>
</calcChain>
</file>

<file path=xl/sharedStrings.xml><?xml version="1.0" encoding="utf-8"?>
<sst xmlns="http://schemas.openxmlformats.org/spreadsheetml/2006/main" count="11" uniqueCount="10">
  <si>
    <t>Population size</t>
  </si>
  <si>
    <t>Sample Size</t>
  </si>
  <si>
    <t>Probability</t>
  </si>
  <si>
    <t>Population women</t>
  </si>
  <si>
    <t>Number of women</t>
  </si>
  <si>
    <t xml:space="preserve">Hypergeometric Sampling </t>
  </si>
  <si>
    <t>Sampling without replacement</t>
  </si>
  <si>
    <t>Use binomial if sample size&lt;=10% of Population size</t>
  </si>
  <si>
    <t>Chance&lt;=4 women</t>
  </si>
  <si>
    <t>Binomial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</si>
</sst>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9"/>
  <sheetViews>
    <sheetView tabSelected="1" zoomScale="120" zoomScaleNormal="120" workbookViewId="0">
      <selection activeCell="F7" sqref="F7"/>
    </sheetView>
  </sheetViews>
  <sheetFormatPr defaultColWidth="9.140625" defaultRowHeight="12.75" x14ac:dyDescent="0.2"/>
  <cols>
    <col min="1" max="2" width="9.140625" style="1"/>
    <col min="3" max="3" width="24.28515625" style="1" customWidth="1"/>
    <col min="4" max="4" width="12.42578125" style="1" bestFit="1" customWidth="1"/>
    <col min="5" max="5" width="9.140625" style="1"/>
    <col min="6" max="6" width="20" style="1" customWidth="1"/>
    <col min="7" max="16384" width="9.140625" style="1"/>
  </cols>
  <sheetData>
    <row r="3" spans="3:7" x14ac:dyDescent="0.2">
      <c r="C3" s="1" t="s">
        <v>0</v>
      </c>
      <c r="D3" s="1">
        <v>50</v>
      </c>
    </row>
    <row r="4" spans="3:7" x14ac:dyDescent="0.2">
      <c r="C4" s="1" t="s">
        <v>1</v>
      </c>
      <c r="D4" s="1">
        <v>10</v>
      </c>
      <c r="F4" s="1" t="s">
        <v>5</v>
      </c>
    </row>
    <row r="5" spans="3:7" x14ac:dyDescent="0.2">
      <c r="C5" s="1" t="s">
        <v>3</v>
      </c>
      <c r="D5" s="1">
        <v>15</v>
      </c>
      <c r="F5" s="1" t="s">
        <v>6</v>
      </c>
    </row>
    <row r="6" spans="3:7" x14ac:dyDescent="0.2">
      <c r="F6" s="1" t="s">
        <v>7</v>
      </c>
    </row>
    <row r="7" spans="3:7" x14ac:dyDescent="0.2">
      <c r="C7" s="1" t="s">
        <v>4</v>
      </c>
      <c r="D7" s="1" t="s">
        <v>2</v>
      </c>
      <c r="E7" s="1" t="s">
        <v>9</v>
      </c>
    </row>
    <row r="8" spans="3:7" x14ac:dyDescent="0.2">
      <c r="C8" s="1">
        <v>0</v>
      </c>
      <c r="D8" s="3">
        <f>_xlfn.HYPGEOM.DIST(C8,Sample_Size,Population_women,Population_size,FALSE)</f>
        <v>1.7871341971262049E-2</v>
      </c>
      <c r="E8" s="1">
        <f>_xlfn.BINOM.DIST(C8,Sample_Size,0.3,FALSE)</f>
        <v>2.8247524899999994E-2</v>
      </c>
      <c r="F8" s="1" t="str">
        <f ca="1">_xlfn.FORMULATEXT(D8)</f>
        <v>=HYPGEOM.DIST(C8,Sample_Size,Population_women,Population_size,FALSE)</v>
      </c>
    </row>
    <row r="9" spans="3:7" x14ac:dyDescent="0.2">
      <c r="C9" s="1">
        <v>1</v>
      </c>
      <c r="D9" s="3">
        <f>_xlfn.HYPGEOM.DIST(C9,Sample_Size,Population_women,Population_size,FALSE)</f>
        <v>0.1031038959880503</v>
      </c>
      <c r="E9" s="1">
        <f>_xlfn.BINOM.DIST(C9,Sample_Size,0.3,FALSE)</f>
        <v>0.12106082100000001</v>
      </c>
    </row>
    <row r="10" spans="3:7" x14ac:dyDescent="0.2">
      <c r="C10" s="1">
        <v>2</v>
      </c>
      <c r="D10" s="3">
        <f>_xlfn.HYPGEOM.DIST(C10,Sample_Size,Population_women,Population_size,FALSE)</f>
        <v>0.24057575730545078</v>
      </c>
      <c r="E10" s="1">
        <f>_xlfn.BINOM.DIST(C10,Sample_Size,0.3,FALSE)</f>
        <v>0.23347444050000005</v>
      </c>
    </row>
    <row r="11" spans="3:7" x14ac:dyDescent="0.2">
      <c r="C11" s="1">
        <v>3</v>
      </c>
      <c r="D11" s="3">
        <f>_xlfn.HYPGEOM.DIST(C11,Sample_Size,Population_women,Population_size,FALSE)</f>
        <v>0.29785569952103425</v>
      </c>
      <c r="E11" s="1">
        <f>_xlfn.BINOM.DIST(C11,Sample_Size,0.3,FALSE)</f>
        <v>0.26682793200000005</v>
      </c>
    </row>
    <row r="12" spans="3:7" x14ac:dyDescent="0.2">
      <c r="C12" s="1">
        <v>4</v>
      </c>
      <c r="D12" s="3">
        <f>_xlfn.HYPGEOM.DIST(C12,Sample_Size,Population_women,Population_size,FALSE)</f>
        <v>0.2156886099979903</v>
      </c>
      <c r="E12" s="1">
        <f>_xlfn.BINOM.DIST(C12,Sample_Size,0.3,FALSE)</f>
        <v>0.20012094900000005</v>
      </c>
    </row>
    <row r="13" spans="3:7" x14ac:dyDescent="0.2">
      <c r="C13" s="1">
        <v>5</v>
      </c>
      <c r="D13" s="2">
        <f>_xlfn.HYPGEOM.DIST(C13,Sample_Size,Population_women,Population_size,FALSE)</f>
        <v>9.4902988399115679E-2</v>
      </c>
      <c r="E13" s="1">
        <f>_xlfn.BINOM.DIST(C13,Sample_Size,0.3,FALSE)</f>
        <v>0.10291934520000003</v>
      </c>
    </row>
    <row r="14" spans="3:7" x14ac:dyDescent="0.2">
      <c r="C14" s="1">
        <v>6</v>
      </c>
      <c r="D14" s="2">
        <f>_xlfn.HYPGEOM.DIST(C14,Sample_Size,Population_women,Population_size,FALSE)</f>
        <v>2.5511556021267635E-2</v>
      </c>
      <c r="E14" s="1">
        <f>_xlfn.BINOM.DIST(C14,Sample_Size,0.3,FALSE)</f>
        <v>3.6756909000000039E-2</v>
      </c>
      <c r="F14" s="1" t="s">
        <v>8</v>
      </c>
      <c r="G14" s="1" t="s">
        <v>9</v>
      </c>
    </row>
    <row r="15" spans="3:7" x14ac:dyDescent="0.2">
      <c r="C15" s="1">
        <v>7</v>
      </c>
      <c r="D15" s="2">
        <f>_xlfn.HYPGEOM.DIST(C15,Sample_Size,Population_women,Population_size,FALSE)</f>
        <v>4.1000715034180246E-3</v>
      </c>
      <c r="E15" s="1">
        <f>_xlfn.BINOM.DIST(C15,Sample_Size,0.3,FALSE)</f>
        <v>9.0016919999999986E-3</v>
      </c>
      <c r="F15" s="2">
        <f>_xlfn.HYPGEOM.DIST(4,Sample_Size,Population_women,Population_size,TRUE)</f>
        <v>0.87509530478378794</v>
      </c>
      <c r="G15" s="1">
        <f>_xlfn.BINOM.DIST.RANGE(Sample_Size,0.3,0,4)</f>
        <v>0.84973166739999995</v>
      </c>
    </row>
    <row r="16" spans="3:7" x14ac:dyDescent="0.2">
      <c r="C16" s="1">
        <v>8</v>
      </c>
      <c r="D16" s="2">
        <f>_xlfn.HYPGEOM.DIST(C16,Sample_Size,Population_women,Population_size,FALSE)</f>
        <v>3.7273377303800111E-4</v>
      </c>
      <c r="E16" s="1">
        <f>_xlfn.BINOM.DIST(C16,Sample_Size,0.3,FALSE)</f>
        <v>1.446700500000001E-3</v>
      </c>
      <c r="F16" s="1">
        <f>SUM(D8:D12)</f>
        <v>0.87509530478378761</v>
      </c>
    </row>
    <row r="17" spans="3:6" x14ac:dyDescent="0.2">
      <c r="C17" s="1">
        <v>9</v>
      </c>
      <c r="D17" s="2">
        <f>_xlfn.HYPGEOM.DIST(C17,Sample_Size,Population_women,Population_size,FALSE)</f>
        <v>1.705317915860138E-5</v>
      </c>
      <c r="E17" s="1">
        <f>_xlfn.BINOM.DIST(C17,Sample_Size,0.3,FALSE)</f>
        <v>1.3778099999999991E-4</v>
      </c>
      <c r="F17" s="1" t="str">
        <f ca="1">_xlfn.FORMULATEXT(F15)</f>
        <v>=HYPGEOM.DIST(4,Sample_Size,Population_women,Population_size,TRUE)</v>
      </c>
    </row>
    <row r="18" spans="3:6" x14ac:dyDescent="0.2">
      <c r="C18" s="1">
        <v>10</v>
      </c>
      <c r="D18" s="2">
        <f>_xlfn.HYPGEOM.DIST(C18,Sample_Size,Population_women,Population_size,FALSE)</f>
        <v>2.9234021414745215E-7</v>
      </c>
      <c r="E18" s="1">
        <f>_xlfn.BINOM.DIST(C18,Sample_Size,0.3,FALSE)</f>
        <v>5.9048999999999949E-6</v>
      </c>
      <c r="F18" s="1" t="str">
        <f ca="1">_xlfn.FORMULATEXT(F16)</f>
        <v>=SUM(D8:D12)</v>
      </c>
    </row>
    <row r="19" spans="3:6" x14ac:dyDescent="0.2">
      <c r="D19" s="1">
        <f>SUM(D8:D17)</f>
        <v>0.99999970765978563</v>
      </c>
      <c r="E19" s="1">
        <f>SUM(E8:E18)</f>
        <v>1.0000000000000002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5947DD2E-C7AD-4E4B-A845-E12B1AE68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4322D0C-4EB9-4685-A102-011144A950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A459E4-4A1E-4DCA-B65E-245697C2397F}">
  <ds:schemaRefs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Population_size</vt:lpstr>
      <vt:lpstr>Population_women</vt:lpstr>
      <vt:lpstr>Sample_Size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Winston, Wayne L.</cp:lastModifiedBy>
  <cp:revision/>
  <dcterms:created xsi:type="dcterms:W3CDTF">2007-01-28T01:05:59Z</dcterms:created>
  <dcterms:modified xsi:type="dcterms:W3CDTF">2017-12-19T00:44:46Z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