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625"/>
  <workbookPr/>
  <mc:AlternateContent xmlns:mc="http://schemas.openxmlformats.org/markup-compatibility/2006">
    <mc:Choice Requires="x15">
      <x15ac:absPath xmlns:x15ac="http://schemas.microsoft.com/office/spreadsheetml/2010/11/ac" url="C:\Users\Owner\Documents\supplychaindec17\"/>
    </mc:Choice>
  </mc:AlternateContent>
  <bookViews>
    <workbookView xWindow="0" yWindow="0" windowWidth="20490" windowHeight="7760" activeTab="1" xr2:uid="{00000000-000D-0000-FFFF-FFFF00000000}"/>
  </bookViews>
  <sheets>
    <sheet name="Sheet1" sheetId="1" r:id="rId1"/>
    <sheet name="Sheet2" sheetId="2" r:id="rId2"/>
  </sheets>
  <definedNames>
    <definedName name="solver_adj" localSheetId="1" hidden="1">Sheet2!$D$8:$D$19</definedName>
    <definedName name="solver_cvg" localSheetId="1" hidden="1">0.0001</definedName>
    <definedName name="solver_drv" localSheetId="1" hidden="1">1</definedName>
    <definedName name="solver_eng" localSheetId="1" hidden="1">3</definedName>
    <definedName name="solver_est" localSheetId="1" hidden="1">1</definedName>
    <definedName name="solver_itr" localSheetId="1" hidden="1">2147483647</definedName>
    <definedName name="solver_lhs1" localSheetId="1" hidden="1">Sheet2!$D$8:$D$19</definedName>
    <definedName name="solver_lhs2" localSheetId="1" hidden="1">Sheet2!$D$8:$D$19</definedName>
    <definedName name="solver_lhs3" localSheetId="1" hidden="1">Sheet2!$D$8:$D$19</definedName>
    <definedName name="solver_mip" localSheetId="1" hidden="1">2147483647</definedName>
    <definedName name="solver_mni" localSheetId="1" hidden="1">30</definedName>
    <definedName name="solver_mrt" localSheetId="1" hidden="1">0.5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Sheet2!$K$19</definedName>
    <definedName name="solver_pre" localSheetId="1" hidden="1">0.000001</definedName>
    <definedName name="solver_rbv" localSheetId="1" hidden="1">1</definedName>
    <definedName name="solver_rel1" localSheetId="1" hidden="1">1</definedName>
    <definedName name="solver_rel2" localSheetId="1" hidden="1">4</definedName>
    <definedName name="solver_rel3" localSheetId="1" hidden="1">3</definedName>
    <definedName name="solver_rhs1" localSheetId="1" hidden="1">10</definedName>
    <definedName name="solver_rhs2" localSheetId="1" hidden="1">integer</definedName>
    <definedName name="solver_rhs3" localSheetId="1" hidden="1">1</definedName>
    <definedName name="solver_rlx" localSheetId="1" hidden="1">2</definedName>
    <definedName name="solver_rsd" localSheetId="1" hidden="1">0</definedName>
    <definedName name="solver_scl" localSheetId="1" hidden="1">1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2</definedName>
    <definedName name="solver_val" localSheetId="1" hidden="1">0</definedName>
    <definedName name="solver_ver" localSheetId="1" hidden="1">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2" l="1"/>
  <c r="H18" i="2"/>
  <c r="H17" i="2"/>
  <c r="H16" i="2"/>
  <c r="H15" i="2"/>
  <c r="H14" i="2"/>
  <c r="H13" i="2"/>
  <c r="H12" i="2"/>
  <c r="H11" i="2"/>
  <c r="H10" i="2"/>
  <c r="H9" i="2"/>
  <c r="K7" i="2"/>
  <c r="K8" i="2"/>
  <c r="K9" i="2"/>
  <c r="K10" i="2"/>
  <c r="K11" i="2"/>
  <c r="K12" i="2"/>
  <c r="K13" i="2"/>
  <c r="K14" i="2"/>
  <c r="K15" i="2"/>
  <c r="K6" i="2"/>
  <c r="D3" i="2"/>
  <c r="K16" i="2" l="1"/>
  <c r="K18" i="2" l="1"/>
  <c r="K19" i="2" s="1"/>
</calcChain>
</file>

<file path=xl/sharedStrings.xml><?xml version="1.0" encoding="utf-8"?>
<sst xmlns="http://schemas.openxmlformats.org/spreadsheetml/2006/main" count="14" uniqueCount="12">
  <si>
    <t>Activity</t>
  </si>
  <si>
    <t>Duration</t>
  </si>
  <si>
    <t>Predecessors</t>
  </si>
  <si>
    <t>None</t>
  </si>
  <si>
    <t>3 and 4</t>
  </si>
  <si>
    <t>Station</t>
  </si>
  <si>
    <t>Penalty</t>
  </si>
  <si>
    <t>how many</t>
  </si>
  <si>
    <t>Time at station</t>
  </si>
  <si>
    <t>max</t>
  </si>
  <si>
    <t>penalty for 15</t>
  </si>
  <si>
    <t>total penalty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</si>
</sst>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7:I19"/>
  <sheetViews>
    <sheetView workbookViewId="0">
      <selection activeCell="E15" sqref="E15"/>
    </sheetView>
  </sheetViews>
  <sheetFormatPr defaultRowHeight="14.5" x14ac:dyDescent="0.35"/>
  <sheetData>
    <row r="7" spans="6:9" x14ac:dyDescent="0.35">
      <c r="H7" t="s">
        <v>0</v>
      </c>
      <c r="I7" t="s">
        <v>1</v>
      </c>
    </row>
    <row r="8" spans="6:9" x14ac:dyDescent="0.35">
      <c r="F8">
        <v>1</v>
      </c>
      <c r="H8">
        <v>1</v>
      </c>
      <c r="I8">
        <v>12</v>
      </c>
    </row>
    <row r="9" spans="6:9" x14ac:dyDescent="0.35">
      <c r="F9">
        <v>2</v>
      </c>
      <c r="H9">
        <v>2</v>
      </c>
      <c r="I9">
        <v>6</v>
      </c>
    </row>
    <row r="10" spans="6:9" x14ac:dyDescent="0.35">
      <c r="F10">
        <v>3</v>
      </c>
      <c r="H10">
        <v>3</v>
      </c>
      <c r="I10">
        <v>6</v>
      </c>
    </row>
    <row r="11" spans="6:9" x14ac:dyDescent="0.35">
      <c r="F11">
        <v>4</v>
      </c>
      <c r="H11">
        <v>4</v>
      </c>
      <c r="I11">
        <v>2</v>
      </c>
    </row>
    <row r="12" spans="6:9" x14ac:dyDescent="0.35">
      <c r="F12">
        <v>5</v>
      </c>
      <c r="H12">
        <v>5</v>
      </c>
      <c r="I12">
        <v>2</v>
      </c>
    </row>
    <row r="13" spans="6:9" x14ac:dyDescent="0.35">
      <c r="F13">
        <v>6</v>
      </c>
      <c r="H13">
        <v>6</v>
      </c>
      <c r="I13">
        <v>12</v>
      </c>
    </row>
    <row r="14" spans="6:9" x14ac:dyDescent="0.35">
      <c r="F14">
        <v>7</v>
      </c>
      <c r="H14">
        <v>7</v>
      </c>
      <c r="I14">
        <v>7</v>
      </c>
    </row>
    <row r="15" spans="6:9" x14ac:dyDescent="0.35">
      <c r="F15">
        <v>8</v>
      </c>
      <c r="H15">
        <v>8</v>
      </c>
      <c r="I15">
        <v>5</v>
      </c>
    </row>
    <row r="16" spans="6:9" x14ac:dyDescent="0.35">
      <c r="F16">
        <v>9</v>
      </c>
      <c r="H16">
        <v>9</v>
      </c>
      <c r="I16">
        <v>1</v>
      </c>
    </row>
    <row r="17" spans="6:9" x14ac:dyDescent="0.35">
      <c r="F17">
        <v>10</v>
      </c>
      <c r="H17">
        <v>10</v>
      </c>
      <c r="I17">
        <v>4</v>
      </c>
    </row>
    <row r="18" spans="6:9" x14ac:dyDescent="0.35">
      <c r="F18">
        <v>11</v>
      </c>
      <c r="H18">
        <v>11</v>
      </c>
      <c r="I18">
        <v>6</v>
      </c>
    </row>
    <row r="19" spans="6:9" x14ac:dyDescent="0.35">
      <c r="F19">
        <v>12</v>
      </c>
      <c r="H19">
        <v>12</v>
      </c>
      <c r="I19"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2:K19"/>
  <sheetViews>
    <sheetView tabSelected="1" workbookViewId="0">
      <selection activeCell="J14" sqref="J14"/>
    </sheetView>
  </sheetViews>
  <sheetFormatPr defaultRowHeight="14.5" x14ac:dyDescent="0.35"/>
  <cols>
    <col min="10" max="10" width="12.6328125" customWidth="1"/>
  </cols>
  <sheetData>
    <row r="2" spans="4:11" x14ac:dyDescent="0.35">
      <c r="D2" t="s">
        <v>7</v>
      </c>
    </row>
    <row r="3" spans="4:11" x14ac:dyDescent="0.35">
      <c r="D3">
        <f>MAX(D8:D19)</f>
        <v>6</v>
      </c>
    </row>
    <row r="5" spans="4:11" x14ac:dyDescent="0.35">
      <c r="J5" t="s">
        <v>8</v>
      </c>
    </row>
    <row r="6" spans="4:11" x14ac:dyDescent="0.35">
      <c r="J6">
        <v>1</v>
      </c>
      <c r="K6">
        <f>IFERROR(SUMIF($D$8:$D$19,J6,$F$8:$F$19),0)</f>
        <v>12</v>
      </c>
    </row>
    <row r="7" spans="4:11" x14ac:dyDescent="0.35">
      <c r="D7" t="s">
        <v>5</v>
      </c>
      <c r="E7" t="s">
        <v>0</v>
      </c>
      <c r="F7" t="s">
        <v>1</v>
      </c>
      <c r="G7" t="s">
        <v>2</v>
      </c>
      <c r="H7" t="s">
        <v>6</v>
      </c>
      <c r="J7">
        <v>2</v>
      </c>
      <c r="K7">
        <f t="shared" ref="K7:K15" si="0">IFERROR(SUMIF($D$8:$D$19,J7,$F$8:$F$19),0)</f>
        <v>6</v>
      </c>
    </row>
    <row r="8" spans="4:11" x14ac:dyDescent="0.35">
      <c r="D8" s="1">
        <v>1</v>
      </c>
      <c r="E8">
        <v>1</v>
      </c>
      <c r="F8">
        <v>12</v>
      </c>
      <c r="G8" t="s">
        <v>3</v>
      </c>
      <c r="J8">
        <v>3</v>
      </c>
      <c r="K8">
        <f t="shared" si="0"/>
        <v>14</v>
      </c>
    </row>
    <row r="9" spans="4:11" x14ac:dyDescent="0.35">
      <c r="D9" s="1">
        <v>2</v>
      </c>
      <c r="E9">
        <v>2</v>
      </c>
      <c r="F9">
        <v>6</v>
      </c>
      <c r="G9">
        <v>1</v>
      </c>
      <c r="H9">
        <f>IF(D9&gt;D8,0,10)</f>
        <v>0</v>
      </c>
      <c r="J9">
        <v>4</v>
      </c>
      <c r="K9">
        <f t="shared" si="0"/>
        <v>12</v>
      </c>
    </row>
    <row r="10" spans="4:11" x14ac:dyDescent="0.35">
      <c r="D10" s="1">
        <v>4</v>
      </c>
      <c r="E10">
        <v>3</v>
      </c>
      <c r="F10">
        <v>6</v>
      </c>
      <c r="G10">
        <v>2</v>
      </c>
      <c r="H10">
        <f>IF(D10&gt;D9,0,10)</f>
        <v>0</v>
      </c>
      <c r="J10">
        <v>5</v>
      </c>
      <c r="K10">
        <f t="shared" si="0"/>
        <v>14</v>
      </c>
    </row>
    <row r="11" spans="4:11" x14ac:dyDescent="0.35">
      <c r="D11" s="1">
        <v>4</v>
      </c>
      <c r="E11">
        <v>4</v>
      </c>
      <c r="F11">
        <v>2</v>
      </c>
      <c r="G11">
        <v>2</v>
      </c>
      <c r="H11">
        <f>IF(D11&gt;D9,0,10)</f>
        <v>0</v>
      </c>
      <c r="J11">
        <v>6</v>
      </c>
      <c r="K11">
        <f t="shared" si="0"/>
        <v>12</v>
      </c>
    </row>
    <row r="12" spans="4:11" x14ac:dyDescent="0.35">
      <c r="D12" s="1">
        <v>3</v>
      </c>
      <c r="E12">
        <v>5</v>
      </c>
      <c r="F12">
        <v>2</v>
      </c>
      <c r="G12">
        <v>2</v>
      </c>
      <c r="H12">
        <f>IF(D12&gt;D9,0,10)</f>
        <v>0</v>
      </c>
      <c r="J12">
        <v>7</v>
      </c>
      <c r="K12">
        <f t="shared" si="0"/>
        <v>0</v>
      </c>
    </row>
    <row r="13" spans="4:11" x14ac:dyDescent="0.35">
      <c r="D13" s="1">
        <v>3</v>
      </c>
      <c r="E13">
        <v>6</v>
      </c>
      <c r="F13">
        <v>12</v>
      </c>
      <c r="G13">
        <v>2</v>
      </c>
      <c r="H13">
        <f>IF(D13&gt;D9,0,10)</f>
        <v>0</v>
      </c>
      <c r="J13">
        <v>8</v>
      </c>
      <c r="K13">
        <f t="shared" si="0"/>
        <v>0</v>
      </c>
    </row>
    <row r="14" spans="4:11" x14ac:dyDescent="0.35">
      <c r="D14" s="1">
        <v>5</v>
      </c>
      <c r="E14">
        <v>7</v>
      </c>
      <c r="F14">
        <v>7</v>
      </c>
      <c r="G14" t="s">
        <v>4</v>
      </c>
      <c r="H14">
        <f>IF(AND(D14&gt;D10,D14&gt;D11),0,10)</f>
        <v>0</v>
      </c>
      <c r="J14">
        <v>9</v>
      </c>
      <c r="K14">
        <f t="shared" si="0"/>
        <v>0</v>
      </c>
    </row>
    <row r="15" spans="4:11" x14ac:dyDescent="0.35">
      <c r="D15" s="1">
        <v>6</v>
      </c>
      <c r="E15">
        <v>8</v>
      </c>
      <c r="F15">
        <v>5</v>
      </c>
      <c r="G15">
        <v>7</v>
      </c>
      <c r="H15">
        <f>IF(D15&gt;D14,0,10)</f>
        <v>0</v>
      </c>
      <c r="J15">
        <v>10</v>
      </c>
      <c r="K15">
        <f t="shared" si="0"/>
        <v>0</v>
      </c>
    </row>
    <row r="16" spans="4:11" x14ac:dyDescent="0.35">
      <c r="D16" s="1">
        <v>5</v>
      </c>
      <c r="E16">
        <v>9</v>
      </c>
      <c r="F16">
        <v>1</v>
      </c>
      <c r="G16">
        <v>5</v>
      </c>
      <c r="H16">
        <f>IF(D16&gt;D12,0,10)</f>
        <v>0</v>
      </c>
      <c r="J16" t="s">
        <v>9</v>
      </c>
      <c r="K16">
        <f>MAX(K6:K15)</f>
        <v>14</v>
      </c>
    </row>
    <row r="17" spans="4:11" x14ac:dyDescent="0.35">
      <c r="D17" s="1">
        <v>4</v>
      </c>
      <c r="E17">
        <v>10</v>
      </c>
      <c r="F17">
        <v>4</v>
      </c>
      <c r="G17">
        <v>6</v>
      </c>
      <c r="H17">
        <f>IF(D17&gt;D13,0,10)</f>
        <v>0</v>
      </c>
    </row>
    <row r="18" spans="4:11" x14ac:dyDescent="0.35">
      <c r="D18" s="1">
        <v>5</v>
      </c>
      <c r="E18">
        <v>11</v>
      </c>
      <c r="F18">
        <v>6</v>
      </c>
      <c r="G18">
        <v>10</v>
      </c>
      <c r="H18">
        <f>IF(D18&gt;D17,0,10)</f>
        <v>0</v>
      </c>
      <c r="J18" t="s">
        <v>10</v>
      </c>
      <c r="K18">
        <f>IF(K16&gt;15,10,0)</f>
        <v>0</v>
      </c>
    </row>
    <row r="19" spans="4:11" x14ac:dyDescent="0.35">
      <c r="D19" s="1">
        <v>6</v>
      </c>
      <c r="E19">
        <v>12</v>
      </c>
      <c r="F19">
        <v>7</v>
      </c>
      <c r="G19">
        <v>11</v>
      </c>
      <c r="H19">
        <f>IF(D19&gt;D18,0,10)</f>
        <v>0</v>
      </c>
      <c r="J19" t="s">
        <v>11</v>
      </c>
      <c r="K19" s="2">
        <f>SUM(H9:H19)+K18+D3</f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Kelley School of Business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Owner</cp:lastModifiedBy>
  <dcterms:created xsi:type="dcterms:W3CDTF">2017-03-13T21:10:06Z</dcterms:created>
  <dcterms:modified xsi:type="dcterms:W3CDTF">2017-12-21T23:57:10Z</dcterms:modified>
</cp:coreProperties>
</file>