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7905"/>
  </bookViews>
  <sheets>
    <sheet name="Sheet1" sheetId="1" r:id="rId1"/>
  </sheets>
  <definedNames>
    <definedName name="annualgrowthrate">Sheet1!$E$6</definedName>
    <definedName name="buildperunit">Sheet1!$E$3</definedName>
    <definedName name="fixedcost">Sheet1!$E$2</definedName>
    <definedName name="maintenaceperunit">Sheet1!$E$4</definedName>
    <definedName name="maxadded">Sheet1!$E$7</definedName>
    <definedName name="solver_adj" localSheetId="0" hidden="1">Sheet1!$F$11:$G$30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Sheet1!$F$11:$F$30</definedName>
    <definedName name="solver_lhs2" localSheetId="0" hidden="1">Sheet1!$G$11:$G$30</definedName>
    <definedName name="solver_lhs3" localSheetId="0" hidden="1">Sheet1!$I$11:$I$30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Sheet1!$J$8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1</definedName>
    <definedName name="solver_rel3" localSheetId="0" hidden="1">3</definedName>
    <definedName name="solver_rhs1" localSheetId="0" hidden="1">binary</definedName>
    <definedName name="solver_rhs2" localSheetId="0" hidden="1">Sheet1!$H$11:$H$30</definedName>
    <definedName name="solver_rhs3" localSheetId="0" hidden="1">Sheet1!$K$11:$K$30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0.001</definedName>
    <definedName name="solver_typ" localSheetId="0" hidden="1">2</definedName>
    <definedName name="solver_val" localSheetId="0" hidden="1">0</definedName>
    <definedName name="solver_ver" localSheetId="0" hidden="1">3</definedName>
    <definedName name="startcapacity">Sheet1!$E$1</definedName>
    <definedName name="startneeded">Sheet1!$E$5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1" i="1"/>
  <c r="I11" i="1"/>
  <c r="J11" i="1" s="1"/>
  <c r="E11" i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E12" i="1" l="1"/>
  <c r="I12" i="1" s="1"/>
  <c r="J12" i="1" l="1"/>
  <c r="E13" i="1"/>
  <c r="I13" i="1" s="1"/>
  <c r="E14" i="1" l="1"/>
  <c r="I14" i="1" s="1"/>
  <c r="J13" i="1"/>
  <c r="E15" i="1" l="1"/>
  <c r="I15" i="1" s="1"/>
  <c r="J14" i="1"/>
  <c r="E16" i="1" l="1"/>
  <c r="I16" i="1" s="1"/>
  <c r="J15" i="1"/>
  <c r="E17" i="1" l="1"/>
  <c r="I17" i="1" s="1"/>
  <c r="J16" i="1"/>
  <c r="E18" i="1" l="1"/>
  <c r="I18" i="1" s="1"/>
  <c r="J17" i="1"/>
  <c r="E19" i="1" l="1"/>
  <c r="I19" i="1" s="1"/>
  <c r="J18" i="1"/>
  <c r="E20" i="1" l="1"/>
  <c r="I20" i="1" s="1"/>
  <c r="J19" i="1"/>
  <c r="E21" i="1" l="1"/>
  <c r="I21" i="1" s="1"/>
  <c r="J20" i="1"/>
  <c r="E22" i="1" l="1"/>
  <c r="I22" i="1" s="1"/>
  <c r="J21" i="1"/>
  <c r="E23" i="1" l="1"/>
  <c r="I23" i="1" s="1"/>
  <c r="J22" i="1"/>
  <c r="E24" i="1" l="1"/>
  <c r="I24" i="1" s="1"/>
  <c r="J23" i="1"/>
  <c r="E25" i="1" l="1"/>
  <c r="I25" i="1" s="1"/>
  <c r="J24" i="1"/>
  <c r="E26" i="1" l="1"/>
  <c r="I26" i="1" s="1"/>
  <c r="J25" i="1"/>
  <c r="E27" i="1" l="1"/>
  <c r="I27" i="1" s="1"/>
  <c r="J26" i="1"/>
  <c r="E28" i="1" l="1"/>
  <c r="I28" i="1" s="1"/>
  <c r="J27" i="1"/>
  <c r="E29" i="1" l="1"/>
  <c r="I29" i="1" s="1"/>
  <c r="J28" i="1"/>
  <c r="E30" i="1" l="1"/>
  <c r="I30" i="1" s="1"/>
  <c r="J30" i="1" s="1"/>
  <c r="J29" i="1"/>
  <c r="J8" i="1" l="1"/>
</calcChain>
</file>

<file path=xl/sharedStrings.xml><?xml version="1.0" encoding="utf-8"?>
<sst xmlns="http://schemas.openxmlformats.org/spreadsheetml/2006/main" count="17" uniqueCount="17">
  <si>
    <t>buildperunit</t>
  </si>
  <si>
    <t>maintenaceperunit</t>
  </si>
  <si>
    <t>fixedcost</t>
  </si>
  <si>
    <t>startneeded</t>
  </si>
  <si>
    <t>annualgrowthrate</t>
  </si>
  <si>
    <t>Year</t>
  </si>
  <si>
    <t>maxadded</t>
  </si>
  <si>
    <t>startcapacity</t>
  </si>
  <si>
    <t>Start capacity</t>
  </si>
  <si>
    <t>Added</t>
  </si>
  <si>
    <t>Binary for added</t>
  </si>
  <si>
    <t>Upper Bound</t>
  </si>
  <si>
    <t>Cost</t>
  </si>
  <si>
    <t>Needed Capacity</t>
  </si>
  <si>
    <t>End Capacity</t>
  </si>
  <si>
    <t>Total cost</t>
  </si>
  <si>
    <t>Build x units cost 15+4x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</si>
</sst>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0"/>
  <sheetViews>
    <sheetView tabSelected="1" workbookViewId="0">
      <selection activeCell="J11" sqref="J11"/>
    </sheetView>
  </sheetViews>
  <sheetFormatPr defaultRowHeight="15" x14ac:dyDescent="0.25"/>
  <cols>
    <col min="1" max="3" width="9.140625" style="1"/>
    <col min="4" max="4" width="18.5703125" style="1" customWidth="1"/>
    <col min="5" max="5" width="11.140625" style="1" customWidth="1"/>
    <col min="6" max="16384" width="9.140625" style="1"/>
  </cols>
  <sheetData>
    <row r="1" spans="4:12" x14ac:dyDescent="0.25">
      <c r="D1" s="1" t="s">
        <v>7</v>
      </c>
      <c r="E1" s="1">
        <v>10</v>
      </c>
    </row>
    <row r="2" spans="4:12" x14ac:dyDescent="0.25">
      <c r="D2" s="1" t="s">
        <v>2</v>
      </c>
      <c r="E2" s="2">
        <v>15</v>
      </c>
    </row>
    <row r="3" spans="4:12" x14ac:dyDescent="0.25">
      <c r="D3" s="1" t="s">
        <v>0</v>
      </c>
      <c r="E3" s="2">
        <v>4</v>
      </c>
      <c r="H3" s="1" t="s">
        <v>16</v>
      </c>
    </row>
    <row r="4" spans="4:12" x14ac:dyDescent="0.25">
      <c r="D4" s="1" t="s">
        <v>1</v>
      </c>
      <c r="E4" s="2">
        <v>0.5</v>
      </c>
    </row>
    <row r="5" spans="4:12" x14ac:dyDescent="0.25">
      <c r="D5" s="1" t="s">
        <v>3</v>
      </c>
      <c r="E5" s="1">
        <v>12</v>
      </c>
    </row>
    <row r="6" spans="4:12" x14ac:dyDescent="0.25">
      <c r="D6" s="1" t="s">
        <v>4</v>
      </c>
      <c r="E6" s="1">
        <v>0.2</v>
      </c>
    </row>
    <row r="7" spans="4:12" x14ac:dyDescent="0.25">
      <c r="D7" s="1" t="s">
        <v>6</v>
      </c>
      <c r="E7" s="1">
        <v>50</v>
      </c>
      <c r="J7" s="1" t="s">
        <v>15</v>
      </c>
    </row>
    <row r="8" spans="4:12" x14ac:dyDescent="0.25">
      <c r="J8" s="2">
        <f>SUM(J11:J30)</f>
        <v>2849.879898629737</v>
      </c>
    </row>
    <row r="10" spans="4:12" ht="45" x14ac:dyDescent="0.25">
      <c r="D10" s="1" t="s">
        <v>5</v>
      </c>
      <c r="E10" s="3" t="s">
        <v>8</v>
      </c>
      <c r="F10" s="3" t="s">
        <v>10</v>
      </c>
      <c r="G10" s="3" t="s">
        <v>9</v>
      </c>
      <c r="H10" s="3" t="s">
        <v>11</v>
      </c>
      <c r="I10" s="3" t="s">
        <v>14</v>
      </c>
      <c r="J10" s="3" t="s">
        <v>12</v>
      </c>
      <c r="K10" s="3" t="s">
        <v>13</v>
      </c>
      <c r="L10" s="3"/>
    </row>
    <row r="11" spans="4:12" x14ac:dyDescent="0.25">
      <c r="D11" s="1">
        <v>1</v>
      </c>
      <c r="E11" s="1">
        <f>startcapacity</f>
        <v>10</v>
      </c>
      <c r="F11" s="4">
        <v>1</v>
      </c>
      <c r="G11" s="4">
        <v>10.736000000000047</v>
      </c>
      <c r="H11" s="1">
        <f t="shared" ref="H11:H30" si="0">F11*maxadded</f>
        <v>50</v>
      </c>
      <c r="I11" s="1">
        <f>E11+G11</f>
        <v>20.736000000000047</v>
      </c>
      <c r="J11" s="2">
        <f t="shared" ref="J11:J30" si="1">I11*maintenaceperunit+G11*buildperunit+fixedcost*F11</f>
        <v>68.312000000000211</v>
      </c>
      <c r="K11" s="1">
        <v>12</v>
      </c>
    </row>
    <row r="12" spans="4:12" x14ac:dyDescent="0.25">
      <c r="D12" s="1">
        <v>2</v>
      </c>
      <c r="E12" s="1">
        <f>I11</f>
        <v>20.736000000000047</v>
      </c>
      <c r="F12" s="4">
        <v>0</v>
      </c>
      <c r="G12" s="4">
        <v>0</v>
      </c>
      <c r="H12" s="1">
        <f t="shared" si="0"/>
        <v>0</v>
      </c>
      <c r="I12" s="1">
        <f t="shared" ref="I12:I30" si="2">E12+G12</f>
        <v>20.736000000000047</v>
      </c>
      <c r="J12" s="2">
        <f t="shared" si="1"/>
        <v>10.368000000000023</v>
      </c>
      <c r="K12" s="1">
        <f t="shared" ref="K12:K30" si="3">K11*(1+annualgrowthrate)</f>
        <v>14.399999999999999</v>
      </c>
    </row>
    <row r="13" spans="4:12" x14ac:dyDescent="0.25">
      <c r="D13" s="1">
        <v>3</v>
      </c>
      <c r="E13" s="1">
        <f t="shared" ref="E13:E30" si="4">I12</f>
        <v>20.736000000000047</v>
      </c>
      <c r="F13" s="4">
        <v>0</v>
      </c>
      <c r="G13" s="4">
        <v>0</v>
      </c>
      <c r="H13" s="1">
        <f t="shared" si="0"/>
        <v>0</v>
      </c>
      <c r="I13" s="1">
        <f t="shared" si="2"/>
        <v>20.736000000000047</v>
      </c>
      <c r="J13" s="2">
        <f t="shared" si="1"/>
        <v>10.368000000000023</v>
      </c>
      <c r="K13" s="1">
        <f t="shared" si="3"/>
        <v>17.279999999999998</v>
      </c>
    </row>
    <row r="14" spans="4:12" x14ac:dyDescent="0.25">
      <c r="D14" s="1">
        <v>4</v>
      </c>
      <c r="E14" s="1">
        <f t="shared" si="4"/>
        <v>20.736000000000047</v>
      </c>
      <c r="F14" s="4">
        <v>0</v>
      </c>
      <c r="G14" s="4">
        <v>0</v>
      </c>
      <c r="H14" s="1">
        <f t="shared" si="0"/>
        <v>0</v>
      </c>
      <c r="I14" s="1">
        <f t="shared" si="2"/>
        <v>20.736000000000047</v>
      </c>
      <c r="J14" s="2">
        <f t="shared" si="1"/>
        <v>10.368000000000023</v>
      </c>
      <c r="K14" s="1">
        <f t="shared" si="3"/>
        <v>20.735999999999997</v>
      </c>
    </row>
    <row r="15" spans="4:12" x14ac:dyDescent="0.25">
      <c r="D15" s="1">
        <v>5</v>
      </c>
      <c r="E15" s="1">
        <f t="shared" si="4"/>
        <v>20.736000000000047</v>
      </c>
      <c r="F15" s="4">
        <v>1</v>
      </c>
      <c r="G15" s="4">
        <v>15.095807999999977</v>
      </c>
      <c r="H15" s="1">
        <f t="shared" si="0"/>
        <v>50</v>
      </c>
      <c r="I15" s="1">
        <f t="shared" si="2"/>
        <v>35.831808000000024</v>
      </c>
      <c r="J15" s="2">
        <f t="shared" si="1"/>
        <v>93.299135999999919</v>
      </c>
      <c r="K15" s="1">
        <f t="shared" si="3"/>
        <v>24.883199999999995</v>
      </c>
    </row>
    <row r="16" spans="4:12" x14ac:dyDescent="0.25">
      <c r="D16" s="1">
        <v>6</v>
      </c>
      <c r="E16" s="1">
        <f t="shared" si="4"/>
        <v>35.831808000000024</v>
      </c>
      <c r="F16" s="4">
        <v>0</v>
      </c>
      <c r="G16" s="4">
        <v>0</v>
      </c>
      <c r="H16" s="1">
        <f t="shared" si="0"/>
        <v>0</v>
      </c>
      <c r="I16" s="1">
        <f t="shared" si="2"/>
        <v>35.831808000000024</v>
      </c>
      <c r="J16" s="2">
        <f t="shared" si="1"/>
        <v>17.915904000000012</v>
      </c>
      <c r="K16" s="1">
        <f t="shared" si="3"/>
        <v>29.859839999999991</v>
      </c>
    </row>
    <row r="17" spans="4:11" x14ac:dyDescent="0.25">
      <c r="D17" s="1">
        <v>7</v>
      </c>
      <c r="E17" s="1">
        <f t="shared" si="4"/>
        <v>35.831808000000024</v>
      </c>
      <c r="F17" s="4">
        <v>0</v>
      </c>
      <c r="G17" s="4">
        <v>0</v>
      </c>
      <c r="H17" s="1">
        <f t="shared" si="0"/>
        <v>0</v>
      </c>
      <c r="I17" s="1">
        <f t="shared" si="2"/>
        <v>35.831808000000024</v>
      </c>
      <c r="J17" s="2">
        <f t="shared" si="1"/>
        <v>17.915904000000012</v>
      </c>
      <c r="K17" s="1">
        <f t="shared" si="3"/>
        <v>35.831807999999988</v>
      </c>
    </row>
    <row r="18" spans="4:11" x14ac:dyDescent="0.25">
      <c r="D18" s="1">
        <v>8</v>
      </c>
      <c r="E18" s="1">
        <f t="shared" si="4"/>
        <v>35.831808000000024</v>
      </c>
      <c r="F18" s="4">
        <v>1</v>
      </c>
      <c r="G18" s="4">
        <v>15.765995520000018</v>
      </c>
      <c r="H18" s="1">
        <f t="shared" si="0"/>
        <v>50</v>
      </c>
      <c r="I18" s="1">
        <f t="shared" si="2"/>
        <v>51.597803520000042</v>
      </c>
      <c r="J18" s="2">
        <f t="shared" si="1"/>
        <v>103.86288384000009</v>
      </c>
      <c r="K18" s="1">
        <f t="shared" si="3"/>
        <v>42.998169599999983</v>
      </c>
    </row>
    <row r="19" spans="4:11" x14ac:dyDescent="0.25">
      <c r="D19" s="1">
        <v>9</v>
      </c>
      <c r="E19" s="1">
        <f t="shared" si="4"/>
        <v>51.597803520000042</v>
      </c>
      <c r="F19" s="4">
        <v>0</v>
      </c>
      <c r="G19" s="4">
        <v>0</v>
      </c>
      <c r="H19" s="1">
        <f t="shared" si="0"/>
        <v>0</v>
      </c>
      <c r="I19" s="1">
        <f t="shared" si="2"/>
        <v>51.597803520000042</v>
      </c>
      <c r="J19" s="2">
        <f t="shared" si="1"/>
        <v>25.798901760000021</v>
      </c>
      <c r="K19" s="1">
        <f t="shared" si="3"/>
        <v>51.597803519999978</v>
      </c>
    </row>
    <row r="20" spans="4:11" x14ac:dyDescent="0.25">
      <c r="D20" s="1">
        <v>10</v>
      </c>
      <c r="E20" s="1">
        <f t="shared" si="4"/>
        <v>51.597803520000042</v>
      </c>
      <c r="F20" s="4">
        <v>1</v>
      </c>
      <c r="G20" s="4">
        <v>22.703033548799937</v>
      </c>
      <c r="H20" s="1">
        <f t="shared" si="0"/>
        <v>50</v>
      </c>
      <c r="I20" s="1">
        <f t="shared" si="2"/>
        <v>74.300837068799979</v>
      </c>
      <c r="J20" s="2">
        <f t="shared" si="1"/>
        <v>142.96255272959974</v>
      </c>
      <c r="K20" s="1">
        <f t="shared" si="3"/>
        <v>61.917364223999968</v>
      </c>
    </row>
    <row r="21" spans="4:11" x14ac:dyDescent="0.25">
      <c r="D21" s="1">
        <v>11</v>
      </c>
      <c r="E21" s="1">
        <f t="shared" si="4"/>
        <v>74.300837068799979</v>
      </c>
      <c r="F21" s="4">
        <v>0</v>
      </c>
      <c r="G21" s="4">
        <v>0</v>
      </c>
      <c r="H21" s="1">
        <f t="shared" si="0"/>
        <v>0</v>
      </c>
      <c r="I21" s="1">
        <f t="shared" si="2"/>
        <v>74.300837068799979</v>
      </c>
      <c r="J21" s="2">
        <f t="shared" si="1"/>
        <v>37.150418534399989</v>
      </c>
      <c r="K21" s="1">
        <f t="shared" si="3"/>
        <v>74.300837068799964</v>
      </c>
    </row>
    <row r="22" spans="4:11" x14ac:dyDescent="0.25">
      <c r="D22" s="1">
        <v>12</v>
      </c>
      <c r="E22" s="1">
        <f t="shared" si="4"/>
        <v>74.300837068799979</v>
      </c>
      <c r="F22" s="4">
        <v>1</v>
      </c>
      <c r="G22" s="4">
        <v>32.692368310272002</v>
      </c>
      <c r="H22" s="1">
        <f t="shared" si="0"/>
        <v>50</v>
      </c>
      <c r="I22" s="1">
        <f t="shared" si="2"/>
        <v>106.99320537907198</v>
      </c>
      <c r="J22" s="2">
        <f t="shared" si="1"/>
        <v>199.266075930624</v>
      </c>
      <c r="K22" s="1">
        <f t="shared" si="3"/>
        <v>89.16100448255996</v>
      </c>
    </row>
    <row r="23" spans="4:11" x14ac:dyDescent="0.25">
      <c r="D23" s="1">
        <v>13</v>
      </c>
      <c r="E23" s="1">
        <f t="shared" si="4"/>
        <v>106.99320537907198</v>
      </c>
      <c r="F23" s="4">
        <v>0</v>
      </c>
      <c r="G23" s="4">
        <v>0</v>
      </c>
      <c r="H23" s="1">
        <f t="shared" si="0"/>
        <v>0</v>
      </c>
      <c r="I23" s="1">
        <f t="shared" si="2"/>
        <v>106.99320537907198</v>
      </c>
      <c r="J23" s="2">
        <f t="shared" si="1"/>
        <v>53.49660268953599</v>
      </c>
      <c r="K23" s="1">
        <f t="shared" si="3"/>
        <v>106.99320537907195</v>
      </c>
    </row>
    <row r="24" spans="4:11" x14ac:dyDescent="0.25">
      <c r="D24" s="1">
        <v>14</v>
      </c>
      <c r="E24" s="1">
        <f t="shared" si="4"/>
        <v>106.99320537907198</v>
      </c>
      <c r="F24" s="4">
        <v>1</v>
      </c>
      <c r="G24" s="4">
        <v>47.077010366791654</v>
      </c>
      <c r="H24" s="1">
        <f t="shared" si="0"/>
        <v>50</v>
      </c>
      <c r="I24" s="1">
        <f t="shared" si="2"/>
        <v>154.07021574586363</v>
      </c>
      <c r="J24" s="2">
        <f t="shared" si="1"/>
        <v>280.34314934009842</v>
      </c>
      <c r="K24" s="1">
        <f t="shared" si="3"/>
        <v>128.39184645488635</v>
      </c>
    </row>
    <row r="25" spans="4:11" x14ac:dyDescent="0.25">
      <c r="D25" s="1">
        <v>15</v>
      </c>
      <c r="E25" s="1">
        <f t="shared" si="4"/>
        <v>154.07021574586363</v>
      </c>
      <c r="F25" s="4">
        <v>0</v>
      </c>
      <c r="G25" s="4">
        <v>0</v>
      </c>
      <c r="H25" s="1">
        <f t="shared" si="0"/>
        <v>0</v>
      </c>
      <c r="I25" s="1">
        <f t="shared" si="2"/>
        <v>154.07021574586363</v>
      </c>
      <c r="J25" s="2">
        <f t="shared" si="1"/>
        <v>77.035107872931817</v>
      </c>
      <c r="K25" s="1">
        <f t="shared" si="3"/>
        <v>154.07021574586361</v>
      </c>
    </row>
    <row r="26" spans="4:11" x14ac:dyDescent="0.25">
      <c r="D26" s="1">
        <v>16</v>
      </c>
      <c r="E26" s="1">
        <f t="shared" si="4"/>
        <v>154.07021574586363</v>
      </c>
      <c r="F26" s="4">
        <v>1</v>
      </c>
      <c r="G26" s="4">
        <v>30.814043149172704</v>
      </c>
      <c r="H26" s="1">
        <f t="shared" si="0"/>
        <v>50</v>
      </c>
      <c r="I26" s="1">
        <f t="shared" si="2"/>
        <v>184.88425889503634</v>
      </c>
      <c r="J26" s="2">
        <f t="shared" si="1"/>
        <v>230.69830204420899</v>
      </c>
      <c r="K26" s="1">
        <f t="shared" si="3"/>
        <v>184.88425889503631</v>
      </c>
    </row>
    <row r="27" spans="4:11" x14ac:dyDescent="0.25">
      <c r="D27" s="1">
        <v>17</v>
      </c>
      <c r="E27" s="1">
        <f t="shared" si="4"/>
        <v>184.88425889503634</v>
      </c>
      <c r="F27" s="4">
        <v>1</v>
      </c>
      <c r="G27" s="4">
        <v>48.491740349710888</v>
      </c>
      <c r="H27" s="1">
        <f t="shared" si="0"/>
        <v>50</v>
      </c>
      <c r="I27" s="1">
        <f t="shared" si="2"/>
        <v>233.37599924474722</v>
      </c>
      <c r="J27" s="2">
        <f t="shared" si="1"/>
        <v>325.65496102121716</v>
      </c>
      <c r="K27" s="1">
        <f t="shared" si="3"/>
        <v>221.86111067404357</v>
      </c>
    </row>
    <row r="28" spans="4:11" x14ac:dyDescent="0.25">
      <c r="D28" s="1">
        <v>18</v>
      </c>
      <c r="E28" s="1">
        <f t="shared" si="4"/>
        <v>233.37599924474722</v>
      </c>
      <c r="F28" s="4">
        <v>1</v>
      </c>
      <c r="G28" s="4">
        <v>50</v>
      </c>
      <c r="H28" s="1">
        <f t="shared" si="0"/>
        <v>50</v>
      </c>
      <c r="I28" s="1">
        <f t="shared" si="2"/>
        <v>283.37599924474722</v>
      </c>
      <c r="J28" s="2">
        <f t="shared" si="1"/>
        <v>356.68799962237358</v>
      </c>
      <c r="K28" s="1">
        <f t="shared" si="3"/>
        <v>266.23333280885225</v>
      </c>
    </row>
    <row r="29" spans="4:11" x14ac:dyDescent="0.25">
      <c r="D29" s="1">
        <v>19</v>
      </c>
      <c r="E29" s="1">
        <f t="shared" si="4"/>
        <v>283.37599924474722</v>
      </c>
      <c r="F29" s="4">
        <v>1</v>
      </c>
      <c r="G29" s="4">
        <v>50</v>
      </c>
      <c r="H29" s="1">
        <f t="shared" si="0"/>
        <v>50</v>
      </c>
      <c r="I29" s="1">
        <f t="shared" si="2"/>
        <v>333.37599924474722</v>
      </c>
      <c r="J29" s="2">
        <f t="shared" si="1"/>
        <v>381.68799962237358</v>
      </c>
      <c r="K29" s="1">
        <f t="shared" si="3"/>
        <v>319.47999937062269</v>
      </c>
    </row>
    <row r="30" spans="4:11" x14ac:dyDescent="0.25">
      <c r="D30" s="1">
        <v>20</v>
      </c>
      <c r="E30" s="1">
        <f t="shared" si="4"/>
        <v>333.37599924474722</v>
      </c>
      <c r="F30" s="4">
        <v>1</v>
      </c>
      <c r="G30" s="4">
        <v>50</v>
      </c>
      <c r="H30" s="1">
        <f t="shared" si="0"/>
        <v>50</v>
      </c>
      <c r="I30" s="1">
        <f t="shared" si="2"/>
        <v>383.37599924474722</v>
      </c>
      <c r="J30" s="2">
        <f t="shared" si="1"/>
        <v>406.68799962237358</v>
      </c>
      <c r="K30" s="1">
        <f t="shared" si="3"/>
        <v>383.37599924474722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annualgrowthrate</vt:lpstr>
      <vt:lpstr>buildperunit</vt:lpstr>
      <vt:lpstr>fixedcost</vt:lpstr>
      <vt:lpstr>maintenaceperunit</vt:lpstr>
      <vt:lpstr>maxadded</vt:lpstr>
      <vt:lpstr>startcapacity</vt:lpstr>
      <vt:lpstr>startneeded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2017-12-11T12:57:35Z</dcterms:created>
  <dcterms:modified xsi:type="dcterms:W3CDTF">2017-12-23T19:59:41Z</dcterms:modified>
</cp:coreProperties>
</file>