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ston\Documents\dec17supp\"/>
    </mc:Choice>
  </mc:AlternateContent>
  <bookViews>
    <workbookView xWindow="0" yWindow="0" windowWidth="19200" windowHeight="7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F25" i="1"/>
  <c r="E25" i="1" l="1"/>
  <c r="G24" i="1"/>
  <c r="M18" i="1"/>
  <c r="N18" i="1"/>
  <c r="O18" i="1"/>
  <c r="P18" i="1"/>
  <c r="T18" i="1" s="1"/>
  <c r="Q18" i="1"/>
  <c r="R18" i="1"/>
  <c r="S1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3" i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N3" i="1"/>
  <c r="O3" i="1"/>
  <c r="P3" i="1"/>
  <c r="Q3" i="1"/>
  <c r="R3" i="1"/>
  <c r="S3" i="1"/>
  <c r="N4" i="1"/>
  <c r="O4" i="1"/>
  <c r="P4" i="1"/>
  <c r="Q4" i="1"/>
  <c r="R4" i="1"/>
  <c r="S4" i="1"/>
  <c r="N5" i="1"/>
  <c r="O5" i="1"/>
  <c r="P5" i="1"/>
  <c r="Q5" i="1"/>
  <c r="R5" i="1"/>
  <c r="S5" i="1"/>
  <c r="N6" i="1"/>
  <c r="O6" i="1"/>
  <c r="P6" i="1"/>
  <c r="Q6" i="1"/>
  <c r="R6" i="1"/>
  <c r="S6" i="1"/>
  <c r="N7" i="1"/>
  <c r="O7" i="1"/>
  <c r="P7" i="1"/>
  <c r="Q7" i="1"/>
  <c r="R7" i="1"/>
  <c r="S7" i="1"/>
  <c r="N8" i="1"/>
  <c r="O8" i="1"/>
  <c r="P8" i="1"/>
  <c r="Q8" i="1"/>
  <c r="R8" i="1"/>
  <c r="S8" i="1"/>
  <c r="N9" i="1"/>
  <c r="O9" i="1"/>
  <c r="P9" i="1"/>
  <c r="Q9" i="1"/>
  <c r="R9" i="1"/>
  <c r="S9" i="1"/>
  <c r="N10" i="1"/>
  <c r="O10" i="1"/>
  <c r="P10" i="1"/>
  <c r="Q10" i="1"/>
  <c r="R10" i="1"/>
  <c r="S10" i="1"/>
  <c r="N11" i="1"/>
  <c r="O11" i="1"/>
  <c r="P11" i="1"/>
  <c r="Q11" i="1"/>
  <c r="R11" i="1"/>
  <c r="S11" i="1"/>
  <c r="N12" i="1"/>
  <c r="O12" i="1"/>
  <c r="P12" i="1"/>
  <c r="Q12" i="1"/>
  <c r="R12" i="1"/>
  <c r="S12" i="1"/>
  <c r="N13" i="1"/>
  <c r="O13" i="1"/>
  <c r="P13" i="1"/>
  <c r="Q13" i="1"/>
  <c r="R13" i="1"/>
  <c r="S13" i="1"/>
  <c r="N14" i="1"/>
  <c r="O14" i="1"/>
  <c r="P14" i="1"/>
  <c r="Q14" i="1"/>
  <c r="R14" i="1"/>
  <c r="S14" i="1"/>
  <c r="N15" i="1"/>
  <c r="O15" i="1"/>
  <c r="P15" i="1"/>
  <c r="Q15" i="1"/>
  <c r="R15" i="1"/>
  <c r="S15" i="1"/>
  <c r="N16" i="1"/>
  <c r="O16" i="1"/>
  <c r="P16" i="1"/>
  <c r="Q16" i="1"/>
  <c r="R16" i="1"/>
  <c r="S16" i="1"/>
  <c r="N17" i="1"/>
  <c r="O17" i="1"/>
  <c r="P17" i="1"/>
  <c r="Q17" i="1"/>
  <c r="R17" i="1"/>
  <c r="S1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  <c r="J19" i="1"/>
  <c r="G19" i="1"/>
  <c r="H19" i="1"/>
  <c r="I19" i="1"/>
  <c r="F19" i="1"/>
  <c r="E19" i="1"/>
  <c r="D19" i="1"/>
  <c r="L18" i="1" l="1"/>
  <c r="K1" i="1"/>
</calcChain>
</file>

<file path=xl/sharedStrings.xml><?xml version="1.0" encoding="utf-8"?>
<sst xmlns="http://schemas.openxmlformats.org/spreadsheetml/2006/main" count="16" uniqueCount="16">
  <si>
    <t>Hour</t>
  </si>
  <si>
    <t>Day 1</t>
  </si>
  <si>
    <t>Day 2</t>
  </si>
  <si>
    <t>Day 3</t>
  </si>
  <si>
    <t>Day 4</t>
  </si>
  <si>
    <t>Day 5</t>
  </si>
  <si>
    <t>Day 6</t>
  </si>
  <si>
    <t>Total</t>
  </si>
  <si>
    <t>Fraction</t>
  </si>
  <si>
    <t>Day 7</t>
  </si>
  <si>
    <t>Through 10.4 hours we sold 27</t>
  </si>
  <si>
    <t>What would whole day have done=P</t>
  </si>
  <si>
    <t>(.611+.069*4)*P=27</t>
  </si>
  <si>
    <t>P</t>
  </si>
  <si>
    <t>SO IN PREDICTING FUTURE WE NEED TO RAMP UP DEMAND ON DAYS WE RAN OUT</t>
  </si>
  <si>
    <t>Censored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</si>
</sst>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1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5"/>
  <sheetViews>
    <sheetView tabSelected="1" topLeftCell="B2" workbookViewId="0">
      <selection activeCell="J24" sqref="J24"/>
    </sheetView>
  </sheetViews>
  <sheetFormatPr defaultRowHeight="15" x14ac:dyDescent="0.25"/>
  <cols>
    <col min="1" max="16384" width="9.140625" style="1"/>
  </cols>
  <sheetData>
    <row r="1" spans="3:20" x14ac:dyDescent="0.25">
      <c r="K1" s="1">
        <f>SUM(K3:K18)</f>
        <v>214</v>
      </c>
    </row>
    <row r="2" spans="3:20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9</v>
      </c>
      <c r="K2" s="1" t="s">
        <v>7</v>
      </c>
      <c r="L2" s="1" t="s">
        <v>8</v>
      </c>
    </row>
    <row r="3" spans="3:20" x14ac:dyDescent="0.25"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2</v>
      </c>
      <c r="I3" s="1">
        <v>1</v>
      </c>
      <c r="J3" s="1">
        <v>1</v>
      </c>
      <c r="K3" s="1">
        <f>SUM(D3:J3)</f>
        <v>8</v>
      </c>
      <c r="L3" s="2">
        <f>T3</f>
        <v>3.8167933048718461E-2</v>
      </c>
      <c r="M3" s="2">
        <f>D3/SUM(D$3:D$18)</f>
        <v>3.2258064516129031E-2</v>
      </c>
      <c r="N3" s="2">
        <f t="shared" ref="N3:S17" si="0">E3/SUM(E$3:E$18)</f>
        <v>0.05</v>
      </c>
      <c r="O3" s="2">
        <f t="shared" si="0"/>
        <v>4.3478260869565216E-2</v>
      </c>
      <c r="P3" s="2">
        <f t="shared" si="0"/>
        <v>2.564102564102564E-2</v>
      </c>
      <c r="Q3" s="2">
        <f t="shared" si="0"/>
        <v>5.128205128205128E-2</v>
      </c>
      <c r="R3" s="2">
        <f t="shared" si="0"/>
        <v>3.2258064516129031E-2</v>
      </c>
      <c r="S3" s="2">
        <f t="shared" si="0"/>
        <v>3.2258064516129031E-2</v>
      </c>
      <c r="T3" s="2">
        <f>AVERAGE(M3:S3)</f>
        <v>3.8167933048718461E-2</v>
      </c>
    </row>
    <row r="4" spans="3:20" x14ac:dyDescent="0.25">
      <c r="C4" s="1">
        <v>2</v>
      </c>
      <c r="D4" s="1">
        <v>3</v>
      </c>
      <c r="E4" s="1">
        <v>2</v>
      </c>
      <c r="F4" s="1">
        <v>2</v>
      </c>
      <c r="G4" s="1">
        <v>3</v>
      </c>
      <c r="H4" s="1">
        <v>3</v>
      </c>
      <c r="I4" s="1">
        <v>2</v>
      </c>
      <c r="J4" s="1">
        <v>2</v>
      </c>
      <c r="K4" s="1">
        <f t="shared" ref="K4:K18" si="1">SUM(D4:J4)</f>
        <v>17</v>
      </c>
      <c r="L4" s="2">
        <f>L3+T4</f>
        <v>0.11911209407703095</v>
      </c>
      <c r="M4" s="2">
        <f t="shared" ref="M4:M17" si="2">D4/SUM(D$3:D$18)</f>
        <v>9.6774193548387094E-2</v>
      </c>
      <c r="N4" s="2">
        <f t="shared" si="0"/>
        <v>0.1</v>
      </c>
      <c r="O4" s="2">
        <f t="shared" si="0"/>
        <v>8.6956521739130432E-2</v>
      </c>
      <c r="P4" s="2">
        <f t="shared" si="0"/>
        <v>7.6923076923076927E-2</v>
      </c>
      <c r="Q4" s="2">
        <f t="shared" si="0"/>
        <v>7.6923076923076927E-2</v>
      </c>
      <c r="R4" s="2">
        <f t="shared" si="0"/>
        <v>6.4516129032258063E-2</v>
      </c>
      <c r="S4" s="2">
        <f t="shared" si="0"/>
        <v>6.4516129032258063E-2</v>
      </c>
      <c r="T4" s="2">
        <f t="shared" ref="T4:T18" si="3">AVERAGE(M4:S4)</f>
        <v>8.0944161028312492E-2</v>
      </c>
    </row>
    <row r="5" spans="3:20" x14ac:dyDescent="0.25">
      <c r="C5" s="1">
        <v>3</v>
      </c>
      <c r="D5" s="1">
        <v>3</v>
      </c>
      <c r="E5" s="1">
        <v>2</v>
      </c>
      <c r="F5" s="1">
        <v>1</v>
      </c>
      <c r="G5" s="1">
        <v>1</v>
      </c>
      <c r="H5" s="1">
        <v>4</v>
      </c>
      <c r="I5" s="1">
        <v>3</v>
      </c>
      <c r="J5" s="1">
        <v>3</v>
      </c>
      <c r="K5" s="1">
        <f t="shared" si="1"/>
        <v>17</v>
      </c>
      <c r="L5" s="2">
        <f t="shared" ref="L5:L18" si="4">L4+T5</f>
        <v>0.19939866117986735</v>
      </c>
      <c r="M5" s="2">
        <f t="shared" si="2"/>
        <v>9.6774193548387094E-2</v>
      </c>
      <c r="N5" s="2">
        <f t="shared" si="0"/>
        <v>0.1</v>
      </c>
      <c r="O5" s="2">
        <f t="shared" si="0"/>
        <v>4.3478260869565216E-2</v>
      </c>
      <c r="P5" s="2">
        <f t="shared" si="0"/>
        <v>2.564102564102564E-2</v>
      </c>
      <c r="Q5" s="2">
        <f t="shared" si="0"/>
        <v>0.10256410256410256</v>
      </c>
      <c r="R5" s="2">
        <f t="shared" si="0"/>
        <v>9.6774193548387094E-2</v>
      </c>
      <c r="S5" s="2">
        <f t="shared" si="0"/>
        <v>9.6774193548387094E-2</v>
      </c>
      <c r="T5" s="2">
        <f t="shared" si="3"/>
        <v>8.0286567102836395E-2</v>
      </c>
    </row>
    <row r="6" spans="3:20" x14ac:dyDescent="0.25">
      <c r="C6" s="1">
        <v>4</v>
      </c>
      <c r="D6" s="1">
        <v>1</v>
      </c>
      <c r="E6" s="1">
        <v>1</v>
      </c>
      <c r="F6" s="1">
        <v>1</v>
      </c>
      <c r="G6" s="1">
        <v>2</v>
      </c>
      <c r="H6" s="1">
        <v>3</v>
      </c>
      <c r="I6" s="1">
        <v>2</v>
      </c>
      <c r="J6" s="1">
        <v>2</v>
      </c>
      <c r="K6" s="1">
        <f t="shared" si="1"/>
        <v>12</v>
      </c>
      <c r="L6" s="2">
        <f t="shared" si="4"/>
        <v>0.2541091914163443</v>
      </c>
      <c r="M6" s="2">
        <f t="shared" si="2"/>
        <v>3.2258064516129031E-2</v>
      </c>
      <c r="N6" s="2">
        <f t="shared" si="0"/>
        <v>0.05</v>
      </c>
      <c r="O6" s="2">
        <f t="shared" si="0"/>
        <v>4.3478260869565216E-2</v>
      </c>
      <c r="P6" s="2">
        <f t="shared" si="0"/>
        <v>5.128205128205128E-2</v>
      </c>
      <c r="Q6" s="2">
        <f t="shared" si="0"/>
        <v>7.6923076923076927E-2</v>
      </c>
      <c r="R6" s="2">
        <f t="shared" si="0"/>
        <v>6.4516129032258063E-2</v>
      </c>
      <c r="S6" s="2">
        <f t="shared" si="0"/>
        <v>6.4516129032258063E-2</v>
      </c>
      <c r="T6" s="2">
        <f t="shared" si="3"/>
        <v>5.4710530236476936E-2</v>
      </c>
    </row>
    <row r="7" spans="3:20" x14ac:dyDescent="0.25">
      <c r="C7" s="1">
        <v>5</v>
      </c>
      <c r="D7" s="1">
        <v>3</v>
      </c>
      <c r="E7" s="1">
        <v>1</v>
      </c>
      <c r="F7" s="1">
        <v>2</v>
      </c>
      <c r="G7" s="1">
        <v>3</v>
      </c>
      <c r="H7" s="1">
        <v>2</v>
      </c>
      <c r="I7" s="1">
        <v>2</v>
      </c>
      <c r="J7" s="1">
        <v>2</v>
      </c>
      <c r="K7" s="1">
        <f t="shared" si="1"/>
        <v>15</v>
      </c>
      <c r="L7" s="2">
        <f t="shared" si="4"/>
        <v>0.32424749163879601</v>
      </c>
      <c r="M7" s="2">
        <f t="shared" si="2"/>
        <v>9.6774193548387094E-2</v>
      </c>
      <c r="N7" s="2">
        <f t="shared" si="0"/>
        <v>0.05</v>
      </c>
      <c r="O7" s="2">
        <f t="shared" si="0"/>
        <v>8.6956521739130432E-2</v>
      </c>
      <c r="P7" s="2">
        <f t="shared" si="0"/>
        <v>7.6923076923076927E-2</v>
      </c>
      <c r="Q7" s="2">
        <f t="shared" si="0"/>
        <v>5.128205128205128E-2</v>
      </c>
      <c r="R7" s="2">
        <f t="shared" si="0"/>
        <v>6.4516129032258063E-2</v>
      </c>
      <c r="S7" s="2">
        <f t="shared" si="0"/>
        <v>6.4516129032258063E-2</v>
      </c>
      <c r="T7" s="2">
        <f t="shared" si="3"/>
        <v>7.0138300222451697E-2</v>
      </c>
    </row>
    <row r="8" spans="3:20" x14ac:dyDescent="0.25">
      <c r="C8" s="1">
        <v>6</v>
      </c>
      <c r="D8" s="1">
        <v>3</v>
      </c>
      <c r="E8" s="1">
        <v>1</v>
      </c>
      <c r="F8" s="1">
        <v>1</v>
      </c>
      <c r="G8" s="1">
        <v>3</v>
      </c>
      <c r="H8" s="1">
        <v>1</v>
      </c>
      <c r="I8" s="1">
        <v>2</v>
      </c>
      <c r="J8" s="1">
        <v>2</v>
      </c>
      <c r="K8" s="1">
        <f t="shared" si="1"/>
        <v>13</v>
      </c>
      <c r="L8" s="2">
        <f t="shared" si="4"/>
        <v>0.38451160807402046</v>
      </c>
      <c r="M8" s="2">
        <f t="shared" si="2"/>
        <v>9.6774193548387094E-2</v>
      </c>
      <c r="N8" s="2">
        <f t="shared" si="0"/>
        <v>0.05</v>
      </c>
      <c r="O8" s="2">
        <f t="shared" si="0"/>
        <v>4.3478260869565216E-2</v>
      </c>
      <c r="P8" s="2">
        <f t="shared" si="0"/>
        <v>7.6923076923076927E-2</v>
      </c>
      <c r="Q8" s="2">
        <f t="shared" si="0"/>
        <v>2.564102564102564E-2</v>
      </c>
      <c r="R8" s="2">
        <f t="shared" si="0"/>
        <v>6.4516129032258063E-2</v>
      </c>
      <c r="S8" s="2">
        <f t="shared" si="0"/>
        <v>6.4516129032258063E-2</v>
      </c>
      <c r="T8" s="2">
        <f t="shared" si="3"/>
        <v>6.0264116435224432E-2</v>
      </c>
    </row>
    <row r="9" spans="3:20" x14ac:dyDescent="0.25">
      <c r="C9" s="1">
        <v>7</v>
      </c>
      <c r="D9" s="1">
        <v>2</v>
      </c>
      <c r="E9" s="1">
        <v>2</v>
      </c>
      <c r="F9" s="1">
        <v>3</v>
      </c>
      <c r="G9" s="1">
        <v>3</v>
      </c>
      <c r="H9" s="1">
        <v>1</v>
      </c>
      <c r="I9" s="1">
        <v>1</v>
      </c>
      <c r="J9" s="1">
        <v>2</v>
      </c>
      <c r="K9" s="1">
        <f t="shared" si="1"/>
        <v>14</v>
      </c>
      <c r="L9" s="2">
        <f t="shared" si="4"/>
        <v>0.45512435203879809</v>
      </c>
      <c r="M9" s="2">
        <f t="shared" si="2"/>
        <v>6.4516129032258063E-2</v>
      </c>
      <c r="N9" s="2">
        <f t="shared" si="0"/>
        <v>0.1</v>
      </c>
      <c r="O9" s="2">
        <f t="shared" si="0"/>
        <v>0.13043478260869565</v>
      </c>
      <c r="P9" s="2">
        <f t="shared" si="0"/>
        <v>7.6923076923076927E-2</v>
      </c>
      <c r="Q9" s="2">
        <f t="shared" si="0"/>
        <v>2.564102564102564E-2</v>
      </c>
      <c r="R9" s="2">
        <f t="shared" si="0"/>
        <v>3.2258064516129031E-2</v>
      </c>
      <c r="S9" s="2">
        <f t="shared" si="0"/>
        <v>6.4516129032258063E-2</v>
      </c>
      <c r="T9" s="2">
        <f t="shared" si="3"/>
        <v>7.0612743964777624E-2</v>
      </c>
    </row>
    <row r="10" spans="3:20" x14ac:dyDescent="0.25">
      <c r="C10" s="1">
        <v>8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1</v>
      </c>
      <c r="J10" s="1">
        <v>1</v>
      </c>
      <c r="K10" s="1">
        <f t="shared" si="1"/>
        <v>8</v>
      </c>
      <c r="L10" s="2">
        <f t="shared" si="4"/>
        <v>0.49329228508751655</v>
      </c>
      <c r="M10" s="2">
        <f t="shared" si="2"/>
        <v>3.2258064516129031E-2</v>
      </c>
      <c r="N10" s="2">
        <f t="shared" si="0"/>
        <v>0.05</v>
      </c>
      <c r="O10" s="2">
        <f t="shared" si="0"/>
        <v>4.3478260869565216E-2</v>
      </c>
      <c r="P10" s="2">
        <f t="shared" si="0"/>
        <v>2.564102564102564E-2</v>
      </c>
      <c r="Q10" s="2">
        <f t="shared" si="0"/>
        <v>5.128205128205128E-2</v>
      </c>
      <c r="R10" s="2">
        <f t="shared" si="0"/>
        <v>3.2258064516129031E-2</v>
      </c>
      <c r="S10" s="2">
        <f t="shared" si="0"/>
        <v>3.2258064516129031E-2</v>
      </c>
      <c r="T10" s="2">
        <f t="shared" si="3"/>
        <v>3.8167933048718461E-2</v>
      </c>
    </row>
    <row r="11" spans="3:20" x14ac:dyDescent="0.25">
      <c r="C11" s="1">
        <v>9</v>
      </c>
      <c r="D11" s="1">
        <v>1</v>
      </c>
      <c r="E11" s="1">
        <v>1</v>
      </c>
      <c r="F11" s="1">
        <v>1</v>
      </c>
      <c r="G11" s="1">
        <v>2</v>
      </c>
      <c r="H11" s="1">
        <v>3</v>
      </c>
      <c r="I11" s="1">
        <v>1</v>
      </c>
      <c r="J11" s="1">
        <v>2</v>
      </c>
      <c r="K11" s="1">
        <f t="shared" si="1"/>
        <v>11</v>
      </c>
      <c r="L11" s="2">
        <f t="shared" si="4"/>
        <v>0.54339452039311786</v>
      </c>
      <c r="M11" s="2">
        <f t="shared" si="2"/>
        <v>3.2258064516129031E-2</v>
      </c>
      <c r="N11" s="2">
        <f t="shared" si="0"/>
        <v>0.05</v>
      </c>
      <c r="O11" s="2">
        <f t="shared" si="0"/>
        <v>4.3478260869565216E-2</v>
      </c>
      <c r="P11" s="2">
        <f t="shared" si="0"/>
        <v>5.128205128205128E-2</v>
      </c>
      <c r="Q11" s="2">
        <f t="shared" si="0"/>
        <v>7.6923076923076927E-2</v>
      </c>
      <c r="R11" s="2">
        <f t="shared" si="0"/>
        <v>3.2258064516129031E-2</v>
      </c>
      <c r="S11" s="2">
        <f t="shared" si="0"/>
        <v>6.4516129032258063E-2</v>
      </c>
      <c r="T11" s="2">
        <f t="shared" si="3"/>
        <v>5.0102235305601359E-2</v>
      </c>
    </row>
    <row r="12" spans="3:20" x14ac:dyDescent="0.25">
      <c r="C12" s="1">
        <v>10</v>
      </c>
      <c r="D12" s="1">
        <v>2</v>
      </c>
      <c r="E12" s="1">
        <v>1</v>
      </c>
      <c r="F12" s="1">
        <v>1</v>
      </c>
      <c r="G12" s="1">
        <v>3</v>
      </c>
      <c r="H12" s="1">
        <v>3</v>
      </c>
      <c r="I12" s="1">
        <v>3</v>
      </c>
      <c r="J12" s="1">
        <v>2</v>
      </c>
      <c r="K12" s="1">
        <f t="shared" si="1"/>
        <v>15</v>
      </c>
      <c r="L12" s="4">
        <f t="shared" si="4"/>
        <v>0.61098464415434961</v>
      </c>
      <c r="M12" s="2">
        <f t="shared" si="2"/>
        <v>6.4516129032258063E-2</v>
      </c>
      <c r="N12" s="2">
        <f t="shared" si="0"/>
        <v>0.05</v>
      </c>
      <c r="O12" s="2">
        <f t="shared" si="0"/>
        <v>4.3478260869565216E-2</v>
      </c>
      <c r="P12" s="2">
        <f t="shared" si="0"/>
        <v>7.6923076923076927E-2</v>
      </c>
      <c r="Q12" s="2">
        <f t="shared" si="0"/>
        <v>7.6923076923076927E-2</v>
      </c>
      <c r="R12" s="2">
        <f t="shared" si="0"/>
        <v>9.6774193548387094E-2</v>
      </c>
      <c r="S12" s="2">
        <f t="shared" si="0"/>
        <v>6.4516129032258063E-2</v>
      </c>
      <c r="T12" s="2">
        <f t="shared" si="3"/>
        <v>6.759012376123176E-2</v>
      </c>
    </row>
    <row r="13" spans="3:20" x14ac:dyDescent="0.25">
      <c r="C13" s="1">
        <v>11</v>
      </c>
      <c r="D13" s="1">
        <v>2</v>
      </c>
      <c r="E13" s="1">
        <v>2</v>
      </c>
      <c r="F13" s="1">
        <v>2</v>
      </c>
      <c r="G13" s="1">
        <v>3</v>
      </c>
      <c r="H13" s="1">
        <v>1</v>
      </c>
      <c r="I13" s="1">
        <v>2</v>
      </c>
      <c r="J13" s="1">
        <v>2</v>
      </c>
      <c r="K13" s="1">
        <f t="shared" si="1"/>
        <v>14</v>
      </c>
      <c r="L13" s="4">
        <f t="shared" si="4"/>
        <v>0.67999450292577923</v>
      </c>
      <c r="M13" s="2">
        <f t="shared" si="2"/>
        <v>6.4516129032258063E-2</v>
      </c>
      <c r="N13" s="2">
        <f t="shared" si="0"/>
        <v>0.1</v>
      </c>
      <c r="O13" s="2">
        <f t="shared" si="0"/>
        <v>8.6956521739130432E-2</v>
      </c>
      <c r="P13" s="2">
        <f t="shared" si="0"/>
        <v>7.6923076923076927E-2</v>
      </c>
      <c r="Q13" s="2">
        <f t="shared" si="0"/>
        <v>2.564102564102564E-2</v>
      </c>
      <c r="R13" s="2">
        <f t="shared" si="0"/>
        <v>6.4516129032258063E-2</v>
      </c>
      <c r="S13" s="2">
        <f t="shared" si="0"/>
        <v>6.4516129032258063E-2</v>
      </c>
      <c r="T13" s="2">
        <f t="shared" si="3"/>
        <v>6.9009858771429594E-2</v>
      </c>
    </row>
    <row r="14" spans="3:20" x14ac:dyDescent="0.25">
      <c r="C14" s="1">
        <v>12</v>
      </c>
      <c r="D14" s="1">
        <v>2</v>
      </c>
      <c r="E14" s="1">
        <v>1</v>
      </c>
      <c r="F14" s="1">
        <v>2</v>
      </c>
      <c r="G14" s="1">
        <v>4</v>
      </c>
      <c r="H14" s="1">
        <v>4</v>
      </c>
      <c r="I14" s="1">
        <v>3</v>
      </c>
      <c r="J14" s="1">
        <v>2</v>
      </c>
      <c r="K14" s="1">
        <f t="shared" si="1"/>
        <v>18</v>
      </c>
      <c r="L14" s="2">
        <f t="shared" si="4"/>
        <v>0.76112181413724189</v>
      </c>
      <c r="M14" s="2">
        <f t="shared" si="2"/>
        <v>6.4516129032258063E-2</v>
      </c>
      <c r="N14" s="2">
        <f t="shared" si="0"/>
        <v>0.05</v>
      </c>
      <c r="O14" s="2">
        <f t="shared" si="0"/>
        <v>8.6956521739130432E-2</v>
      </c>
      <c r="P14" s="2">
        <f t="shared" si="0"/>
        <v>0.10256410256410256</v>
      </c>
      <c r="Q14" s="2">
        <f t="shared" si="0"/>
        <v>0.10256410256410256</v>
      </c>
      <c r="R14" s="2">
        <f t="shared" si="0"/>
        <v>9.6774193548387094E-2</v>
      </c>
      <c r="S14" s="2">
        <f t="shared" si="0"/>
        <v>6.4516129032258063E-2</v>
      </c>
      <c r="T14" s="2">
        <f t="shared" si="3"/>
        <v>8.1127311211462674E-2</v>
      </c>
    </row>
    <row r="15" spans="3:20" x14ac:dyDescent="0.25">
      <c r="C15" s="1">
        <v>13</v>
      </c>
      <c r="D15" s="1">
        <v>2</v>
      </c>
      <c r="E15" s="1">
        <v>1</v>
      </c>
      <c r="F15" s="1">
        <v>1</v>
      </c>
      <c r="G15" s="1">
        <v>4</v>
      </c>
      <c r="H15" s="1">
        <v>4</v>
      </c>
      <c r="I15" s="1">
        <v>3</v>
      </c>
      <c r="J15" s="1">
        <v>2</v>
      </c>
      <c r="K15" s="1">
        <f t="shared" si="1"/>
        <v>17</v>
      </c>
      <c r="L15" s="2">
        <f t="shared" si="4"/>
        <v>0.83603794522448094</v>
      </c>
      <c r="M15" s="2">
        <f t="shared" si="2"/>
        <v>6.4516129032258063E-2</v>
      </c>
      <c r="N15" s="2">
        <f t="shared" si="0"/>
        <v>0.05</v>
      </c>
      <c r="O15" s="2">
        <f t="shared" si="0"/>
        <v>4.3478260869565216E-2</v>
      </c>
      <c r="P15" s="2">
        <f t="shared" si="0"/>
        <v>0.10256410256410256</v>
      </c>
      <c r="Q15" s="2">
        <f t="shared" si="0"/>
        <v>0.10256410256410256</v>
      </c>
      <c r="R15" s="2">
        <f t="shared" si="0"/>
        <v>9.6774193548387094E-2</v>
      </c>
      <c r="S15" s="2">
        <f t="shared" si="0"/>
        <v>6.4516129032258063E-2</v>
      </c>
      <c r="T15" s="2">
        <f t="shared" si="3"/>
        <v>7.4916131087239074E-2</v>
      </c>
    </row>
    <row r="16" spans="3:20" x14ac:dyDescent="0.25">
      <c r="C16" s="1">
        <v>14</v>
      </c>
      <c r="D16" s="1">
        <v>2</v>
      </c>
      <c r="E16" s="1">
        <v>1</v>
      </c>
      <c r="F16" s="1">
        <v>1</v>
      </c>
      <c r="G16" s="1">
        <v>3</v>
      </c>
      <c r="H16" s="1">
        <v>3</v>
      </c>
      <c r="I16" s="1">
        <v>2</v>
      </c>
      <c r="J16" s="1">
        <v>3</v>
      </c>
      <c r="K16" s="1">
        <f t="shared" si="1"/>
        <v>15</v>
      </c>
      <c r="L16" s="2">
        <f t="shared" si="4"/>
        <v>0.90362806898571268</v>
      </c>
      <c r="M16" s="2">
        <f t="shared" si="2"/>
        <v>6.4516129032258063E-2</v>
      </c>
      <c r="N16" s="2">
        <f t="shared" si="0"/>
        <v>0.05</v>
      </c>
      <c r="O16" s="2">
        <f t="shared" si="0"/>
        <v>4.3478260869565216E-2</v>
      </c>
      <c r="P16" s="2">
        <f t="shared" si="0"/>
        <v>7.6923076923076927E-2</v>
      </c>
      <c r="Q16" s="2">
        <f t="shared" si="0"/>
        <v>7.6923076923076927E-2</v>
      </c>
      <c r="R16" s="2">
        <f t="shared" si="0"/>
        <v>6.4516129032258063E-2</v>
      </c>
      <c r="S16" s="2">
        <f t="shared" si="0"/>
        <v>9.6774193548387094E-2</v>
      </c>
      <c r="T16" s="2">
        <f t="shared" si="3"/>
        <v>6.759012376123176E-2</v>
      </c>
    </row>
    <row r="17" spans="3:20" x14ac:dyDescent="0.25">
      <c r="C17" s="1">
        <v>15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f t="shared" si="1"/>
        <v>13</v>
      </c>
      <c r="L17" s="2">
        <f t="shared" si="4"/>
        <v>0.96549507061428508</v>
      </c>
      <c r="M17" s="2">
        <f t="shared" si="2"/>
        <v>6.4516129032258063E-2</v>
      </c>
      <c r="N17" s="2">
        <f t="shared" si="0"/>
        <v>0.05</v>
      </c>
      <c r="O17" s="2">
        <f t="shared" si="0"/>
        <v>8.6956521739130432E-2</v>
      </c>
      <c r="P17" s="2">
        <f t="shared" si="0"/>
        <v>5.128205128205128E-2</v>
      </c>
      <c r="Q17" s="2">
        <f t="shared" si="0"/>
        <v>5.128205128205128E-2</v>
      </c>
      <c r="R17" s="2">
        <f t="shared" si="0"/>
        <v>6.4516129032258063E-2</v>
      </c>
      <c r="S17" s="2">
        <f t="shared" si="0"/>
        <v>6.4516129032258063E-2</v>
      </c>
      <c r="T17" s="2">
        <f t="shared" si="3"/>
        <v>6.1867001628572449E-2</v>
      </c>
    </row>
    <row r="18" spans="3:20" x14ac:dyDescent="0.25">
      <c r="C18" s="1">
        <v>16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f t="shared" si="1"/>
        <v>7</v>
      </c>
      <c r="L18" s="2">
        <f t="shared" si="4"/>
        <v>0.99999999999999989</v>
      </c>
      <c r="M18" s="2">
        <f t="shared" ref="M18" si="5">D18/SUM(D$3:D$18)</f>
        <v>3.2258064516129031E-2</v>
      </c>
      <c r="N18" s="2">
        <f t="shared" ref="N18" si="6">E18/SUM(E$3:E$18)</f>
        <v>0.05</v>
      </c>
      <c r="O18" s="2">
        <f t="shared" ref="O18" si="7">F18/SUM(F$3:F$18)</f>
        <v>4.3478260869565216E-2</v>
      </c>
      <c r="P18" s="2">
        <f t="shared" ref="P18" si="8">G18/SUM(G$3:G$18)</f>
        <v>2.564102564102564E-2</v>
      </c>
      <c r="Q18" s="2">
        <f t="shared" ref="Q18" si="9">H18/SUM(H$3:H$18)</f>
        <v>2.564102564102564E-2</v>
      </c>
      <c r="R18" s="2">
        <f t="shared" ref="R18" si="10">I18/SUM(I$3:I$18)</f>
        <v>3.2258064516129031E-2</v>
      </c>
      <c r="S18" s="2">
        <f t="shared" ref="S18" si="11">J18/SUM(J$3:J$18)</f>
        <v>3.2258064516129031E-2</v>
      </c>
      <c r="T18" s="2">
        <f t="shared" si="3"/>
        <v>3.4504929385714797E-2</v>
      </c>
    </row>
    <row r="19" spans="3:20" x14ac:dyDescent="0.25">
      <c r="D19" s="1">
        <f>SUM(D3:D18)</f>
        <v>31</v>
      </c>
      <c r="E19" s="1">
        <f>SUM(E3:E18)</f>
        <v>20</v>
      </c>
      <c r="F19" s="1">
        <f>SUM(F3:F18)</f>
        <v>23</v>
      </c>
      <c r="G19" s="1">
        <f t="shared" ref="G19:J19" si="12">SUM(G3:G18)</f>
        <v>39</v>
      </c>
      <c r="H19" s="1">
        <f t="shared" si="12"/>
        <v>39</v>
      </c>
      <c r="I19" s="1">
        <f t="shared" si="12"/>
        <v>31</v>
      </c>
      <c r="J19" s="1">
        <f t="shared" si="12"/>
        <v>31</v>
      </c>
    </row>
    <row r="20" spans="3:20" x14ac:dyDescent="0.25">
      <c r="K20" s="3">
        <v>27</v>
      </c>
      <c r="L20" s="3">
        <v>29</v>
      </c>
      <c r="M20" s="3">
        <v>33</v>
      </c>
      <c r="O20" s="1">
        <f>AVERAGE(D19:J19,K20:M20)</f>
        <v>30.3</v>
      </c>
    </row>
    <row r="21" spans="3:20" x14ac:dyDescent="0.25">
      <c r="E21" s="1" t="s">
        <v>10</v>
      </c>
      <c r="K21" s="1">
        <v>42</v>
      </c>
    </row>
    <row r="22" spans="3:20" x14ac:dyDescent="0.25">
      <c r="E22" s="1" t="s">
        <v>11</v>
      </c>
      <c r="I22" s="1" t="s">
        <v>14</v>
      </c>
      <c r="K22" s="2"/>
    </row>
    <row r="23" spans="3:20" x14ac:dyDescent="0.25">
      <c r="E23" s="1" t="s">
        <v>12</v>
      </c>
    </row>
    <row r="24" spans="3:20" x14ac:dyDescent="0.25">
      <c r="E24" s="1" t="s">
        <v>13</v>
      </c>
      <c r="G24" s="1">
        <f>0.611+0.069*0.4</f>
        <v>0.63859999999999995</v>
      </c>
      <c r="L24" s="1" t="s">
        <v>15</v>
      </c>
    </row>
    <row r="25" spans="3:20" x14ac:dyDescent="0.25">
      <c r="E25" s="1">
        <f>ROUND(27/G24,0)</f>
        <v>42</v>
      </c>
      <c r="F25" s="1" t="str">
        <f ca="1">_xlfn.FORMULATEXT(E25)</f>
        <v>=ROUND(27/G24,0)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Winston, Wayne L.</cp:lastModifiedBy>
  <dcterms:created xsi:type="dcterms:W3CDTF">2017-12-27T22:56:15Z</dcterms:created>
  <dcterms:modified xsi:type="dcterms:W3CDTF">2017-12-28T22:46:01Z</dcterms:modified>
</cp:coreProperties>
</file>