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ston\Documents\dec17videos\"/>
    </mc:Choice>
  </mc:AlternateContent>
  <bookViews>
    <workbookView xWindow="0" yWindow="0" windowWidth="19200" windowHeight="7905" activeTab="1"/>
  </bookViews>
  <sheets>
    <sheet name="Sheet3" sheetId="3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9" i="1" l="1"/>
  <c r="B67" i="1"/>
  <c r="B65" i="1"/>
  <c r="H66" i="1"/>
  <c r="H68" i="1"/>
  <c r="H70" i="1"/>
  <c r="I67" i="1"/>
  <c r="I66" i="1"/>
  <c r="I68" i="1"/>
  <c r="I70" i="1"/>
  <c r="I69" i="1"/>
  <c r="H67" i="1"/>
  <c r="H69" i="1"/>
  <c r="I65" i="1"/>
  <c r="H65" i="1"/>
  <c r="G66" i="1"/>
  <c r="G70" i="1"/>
  <c r="G67" i="1"/>
  <c r="G69" i="1"/>
  <c r="G68" i="1"/>
  <c r="G65" i="1"/>
  <c r="C62" i="3"/>
  <c r="C66" i="3"/>
  <c r="C67" i="3"/>
  <c r="C64" i="3"/>
  <c r="C63" i="3"/>
  <c r="C65" i="3"/>
  <c r="E65" i="3" l="1"/>
  <c r="D64" i="3"/>
  <c r="E66" i="3"/>
  <c r="E62" i="3"/>
  <c r="E67" i="3"/>
  <c r="D62" i="3"/>
  <c r="D65" i="3"/>
  <c r="E64" i="3"/>
  <c r="D66" i="3"/>
  <c r="D67" i="3"/>
  <c r="D63" i="3"/>
  <c r="E63" i="3"/>
</calcChain>
</file>

<file path=xl/sharedStrings.xml><?xml version="1.0" encoding="utf-8"?>
<sst xmlns="http://schemas.openxmlformats.org/spreadsheetml/2006/main" count="13" uniqueCount="11">
  <si>
    <t>Date</t>
  </si>
  <si>
    <t>Sales</t>
  </si>
  <si>
    <t>Timeline</t>
  </si>
  <si>
    <t>Values</t>
  </si>
  <si>
    <t>Forecast</t>
  </si>
  <si>
    <t>Lower Confidence Bound</t>
  </si>
  <si>
    <t>Upper Confidence Bound</t>
  </si>
  <si>
    <t>Lower Limit</t>
  </si>
  <si>
    <t>Upper Limit</t>
  </si>
  <si>
    <t>Lower CI</t>
  </si>
  <si>
    <t>Upper 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</si>
</sst>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0" fontId="0" fillId="0" borderId="0" xfId="0" applyNumberFormat="1"/>
    <xf numFmtId="2" fontId="0" fillId="0" borderId="0" xfId="0" applyNumberFormat="1"/>
    <xf numFmtId="0" fontId="2" fillId="0" borderId="0" xfId="0" applyFont="1"/>
    <xf numFmtId="0" fontId="1" fillId="0" borderId="0" xfId="0" applyFont="1"/>
    <xf numFmtId="14" fontId="2" fillId="0" borderId="0" xfId="0" applyNumberFormat="1" applyFont="1"/>
    <xf numFmtId="14" fontId="1" fillId="0" borderId="0" xfId="0" applyNumberFormat="1" applyFont="1"/>
    <xf numFmtId="0" fontId="1" fillId="2" borderId="1" xfId="0" applyNumberFormat="1" applyFont="1" applyFill="1" applyBorder="1"/>
    <xf numFmtId="2" fontId="1" fillId="2" borderId="1" xfId="0" applyNumberFormat="1" applyFont="1" applyFill="1" applyBorder="1"/>
    <xf numFmtId="2" fontId="1" fillId="2" borderId="2" xfId="0" applyNumberFormat="1" applyFont="1" applyFill="1" applyBorder="1"/>
  </cellXfs>
  <cellStyles count="1">
    <cellStyle name="Normal" xfId="0" builtinId="0"/>
  </cellStyles>
  <dxfs count="4">
    <dxf>
      <numFmt numFmtId="2" formatCode="0.00"/>
    </dxf>
    <dxf>
      <numFmt numFmtId="2" formatCode="0.00"/>
    </dxf>
    <dxf>
      <numFmt numFmtId="0" formatCode="General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Sheet3!$B$1</c:f>
              <c:strCache>
                <c:ptCount val="1"/>
                <c:pt idx="0">
                  <c:v>Values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Sheet3!$B$2:$B$67</c:f>
              <c:numCache>
                <c:formatCode>General</c:formatCode>
                <c:ptCount val="66"/>
                <c:pt idx="0">
                  <c:v>17686</c:v>
                </c:pt>
                <c:pt idx="1">
                  <c:v>19942.314999999999</c:v>
                </c:pt>
                <c:pt idx="2">
                  <c:v>20417.717000000001</c:v>
                </c:pt>
                <c:pt idx="3">
                  <c:v>25365.968000000001</c:v>
                </c:pt>
                <c:pt idx="4">
                  <c:v>20440</c:v>
                </c:pt>
                <c:pt idx="5">
                  <c:v>22723</c:v>
                </c:pt>
                <c:pt idx="6">
                  <c:v>22913</c:v>
                </c:pt>
                <c:pt idx="7">
                  <c:v>28673</c:v>
                </c:pt>
                <c:pt idx="8">
                  <c:v>22772</c:v>
                </c:pt>
                <c:pt idx="9">
                  <c:v>25587</c:v>
                </c:pt>
                <c:pt idx="10">
                  <c:v>25644</c:v>
                </c:pt>
                <c:pt idx="11">
                  <c:v>32143</c:v>
                </c:pt>
                <c:pt idx="12">
                  <c:v>25409</c:v>
                </c:pt>
                <c:pt idx="13">
                  <c:v>28386</c:v>
                </c:pt>
                <c:pt idx="14">
                  <c:v>28777</c:v>
                </c:pt>
                <c:pt idx="15">
                  <c:v>36727</c:v>
                </c:pt>
                <c:pt idx="16">
                  <c:v>29819</c:v>
                </c:pt>
                <c:pt idx="17">
                  <c:v>33521</c:v>
                </c:pt>
                <c:pt idx="18">
                  <c:v>33509</c:v>
                </c:pt>
                <c:pt idx="19">
                  <c:v>42359</c:v>
                </c:pt>
                <c:pt idx="20">
                  <c:v>34717</c:v>
                </c:pt>
                <c:pt idx="21">
                  <c:v>38470</c:v>
                </c:pt>
                <c:pt idx="22">
                  <c:v>40432</c:v>
                </c:pt>
                <c:pt idx="23">
                  <c:v>53190</c:v>
                </c:pt>
                <c:pt idx="24">
                  <c:v>42985</c:v>
                </c:pt>
                <c:pt idx="25">
                  <c:v>46112</c:v>
                </c:pt>
                <c:pt idx="26">
                  <c:v>45676</c:v>
                </c:pt>
                <c:pt idx="27">
                  <c:v>58522</c:v>
                </c:pt>
                <c:pt idx="28">
                  <c:v>48052</c:v>
                </c:pt>
                <c:pt idx="29">
                  <c:v>52799</c:v>
                </c:pt>
                <c:pt idx="30">
                  <c:v>52738</c:v>
                </c:pt>
                <c:pt idx="31">
                  <c:v>66223</c:v>
                </c:pt>
                <c:pt idx="32">
                  <c:v>54960</c:v>
                </c:pt>
                <c:pt idx="33">
                  <c:v>59694</c:v>
                </c:pt>
                <c:pt idx="34">
                  <c:v>58797</c:v>
                </c:pt>
                <c:pt idx="35">
                  <c:v>73074</c:v>
                </c:pt>
                <c:pt idx="36">
                  <c:v>56718</c:v>
                </c:pt>
                <c:pt idx="37">
                  <c:v>62637</c:v>
                </c:pt>
                <c:pt idx="38">
                  <c:v>62480</c:v>
                </c:pt>
                <c:pt idx="39">
                  <c:v>76846</c:v>
                </c:pt>
                <c:pt idx="40">
                  <c:v>64763</c:v>
                </c:pt>
                <c:pt idx="41">
                  <c:v>69722</c:v>
                </c:pt>
                <c:pt idx="42">
                  <c:v>68520</c:v>
                </c:pt>
                <c:pt idx="43">
                  <c:v>84984</c:v>
                </c:pt>
                <c:pt idx="44">
                  <c:v>70908</c:v>
                </c:pt>
                <c:pt idx="45">
                  <c:v>76811</c:v>
                </c:pt>
                <c:pt idx="46">
                  <c:v>75436</c:v>
                </c:pt>
                <c:pt idx="47">
                  <c:v>92499</c:v>
                </c:pt>
                <c:pt idx="48">
                  <c:v>79613</c:v>
                </c:pt>
                <c:pt idx="49">
                  <c:v>84524</c:v>
                </c:pt>
                <c:pt idx="50">
                  <c:v>83543</c:v>
                </c:pt>
                <c:pt idx="51">
                  <c:v>100970</c:v>
                </c:pt>
                <c:pt idx="52">
                  <c:v>85387</c:v>
                </c:pt>
                <c:pt idx="53">
                  <c:v>91990</c:v>
                </c:pt>
                <c:pt idx="54">
                  <c:v>90880</c:v>
                </c:pt>
                <c:pt idx="55">
                  <c:v>106269</c:v>
                </c:pt>
                <c:pt idx="56">
                  <c:v>86378</c:v>
                </c:pt>
                <c:pt idx="57">
                  <c:v>92999</c:v>
                </c:pt>
                <c:pt idx="58">
                  <c:v>91865</c:v>
                </c:pt>
                <c:pt idx="59">
                  <c:v>107343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63-4D74-9FD1-DBEDF4D85239}"/>
            </c:ext>
          </c:extLst>
        </c:ser>
        <c:ser>
          <c:idx val="1"/>
          <c:order val="1"/>
          <c:tx>
            <c:strRef>
              <c:f>Sheet3!$C$1</c:f>
              <c:strCache>
                <c:ptCount val="1"/>
                <c:pt idx="0">
                  <c:v>Forecast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Sheet3!$A$2:$A$67</c:f>
              <c:numCache>
                <c:formatCode>m/d/yyyy</c:formatCode>
                <c:ptCount val="66"/>
                <c:pt idx="0">
                  <c:v>34424</c:v>
                </c:pt>
                <c:pt idx="1">
                  <c:v>34515</c:v>
                </c:pt>
                <c:pt idx="2">
                  <c:v>34607</c:v>
                </c:pt>
                <c:pt idx="3">
                  <c:v>34699</c:v>
                </c:pt>
                <c:pt idx="4">
                  <c:v>34789</c:v>
                </c:pt>
                <c:pt idx="5">
                  <c:v>34880</c:v>
                </c:pt>
                <c:pt idx="6">
                  <c:v>34972</c:v>
                </c:pt>
                <c:pt idx="7">
                  <c:v>35064</c:v>
                </c:pt>
                <c:pt idx="8">
                  <c:v>35155</c:v>
                </c:pt>
                <c:pt idx="9">
                  <c:v>35246</c:v>
                </c:pt>
                <c:pt idx="10">
                  <c:v>35338</c:v>
                </c:pt>
                <c:pt idx="11">
                  <c:v>35430</c:v>
                </c:pt>
                <c:pt idx="12">
                  <c:v>35520</c:v>
                </c:pt>
                <c:pt idx="13">
                  <c:v>35611</c:v>
                </c:pt>
                <c:pt idx="14">
                  <c:v>35703</c:v>
                </c:pt>
                <c:pt idx="15">
                  <c:v>35795</c:v>
                </c:pt>
                <c:pt idx="16">
                  <c:v>35885</c:v>
                </c:pt>
                <c:pt idx="17">
                  <c:v>35976</c:v>
                </c:pt>
                <c:pt idx="18">
                  <c:v>36068</c:v>
                </c:pt>
                <c:pt idx="19">
                  <c:v>36160</c:v>
                </c:pt>
                <c:pt idx="20">
                  <c:v>36250</c:v>
                </c:pt>
                <c:pt idx="21">
                  <c:v>36341</c:v>
                </c:pt>
                <c:pt idx="22">
                  <c:v>36433</c:v>
                </c:pt>
                <c:pt idx="23">
                  <c:v>36525</c:v>
                </c:pt>
                <c:pt idx="24">
                  <c:v>36616</c:v>
                </c:pt>
                <c:pt idx="25">
                  <c:v>36707</c:v>
                </c:pt>
                <c:pt idx="26">
                  <c:v>36799</c:v>
                </c:pt>
                <c:pt idx="27">
                  <c:v>36891</c:v>
                </c:pt>
                <c:pt idx="28">
                  <c:v>36981</c:v>
                </c:pt>
                <c:pt idx="29">
                  <c:v>37072</c:v>
                </c:pt>
                <c:pt idx="30">
                  <c:v>37164</c:v>
                </c:pt>
                <c:pt idx="31">
                  <c:v>37256</c:v>
                </c:pt>
                <c:pt idx="32">
                  <c:v>37346</c:v>
                </c:pt>
                <c:pt idx="33">
                  <c:v>37437</c:v>
                </c:pt>
                <c:pt idx="34">
                  <c:v>37529</c:v>
                </c:pt>
                <c:pt idx="35">
                  <c:v>37621</c:v>
                </c:pt>
                <c:pt idx="36">
                  <c:v>37711</c:v>
                </c:pt>
                <c:pt idx="37">
                  <c:v>37802</c:v>
                </c:pt>
                <c:pt idx="38">
                  <c:v>37894</c:v>
                </c:pt>
                <c:pt idx="39">
                  <c:v>37986</c:v>
                </c:pt>
                <c:pt idx="40">
                  <c:v>38077</c:v>
                </c:pt>
                <c:pt idx="41">
                  <c:v>38168</c:v>
                </c:pt>
                <c:pt idx="42">
                  <c:v>38260</c:v>
                </c:pt>
                <c:pt idx="43">
                  <c:v>38352</c:v>
                </c:pt>
                <c:pt idx="44">
                  <c:v>38442</c:v>
                </c:pt>
                <c:pt idx="45">
                  <c:v>38533</c:v>
                </c:pt>
                <c:pt idx="46">
                  <c:v>38625</c:v>
                </c:pt>
                <c:pt idx="47">
                  <c:v>38717</c:v>
                </c:pt>
                <c:pt idx="48">
                  <c:v>38807</c:v>
                </c:pt>
                <c:pt idx="49">
                  <c:v>38898</c:v>
                </c:pt>
                <c:pt idx="50">
                  <c:v>38990</c:v>
                </c:pt>
                <c:pt idx="51">
                  <c:v>39082</c:v>
                </c:pt>
                <c:pt idx="52">
                  <c:v>39172</c:v>
                </c:pt>
                <c:pt idx="53">
                  <c:v>39263</c:v>
                </c:pt>
                <c:pt idx="54">
                  <c:v>39355</c:v>
                </c:pt>
                <c:pt idx="55">
                  <c:v>39447</c:v>
                </c:pt>
                <c:pt idx="56">
                  <c:v>39538</c:v>
                </c:pt>
                <c:pt idx="57">
                  <c:v>39629</c:v>
                </c:pt>
                <c:pt idx="58">
                  <c:v>39721</c:v>
                </c:pt>
                <c:pt idx="59">
                  <c:v>39813</c:v>
                </c:pt>
                <c:pt idx="60">
                  <c:v>39903</c:v>
                </c:pt>
                <c:pt idx="61">
                  <c:v>39995</c:v>
                </c:pt>
                <c:pt idx="62">
                  <c:v>40087</c:v>
                </c:pt>
                <c:pt idx="63">
                  <c:v>40178</c:v>
                </c:pt>
                <c:pt idx="64">
                  <c:v>40268</c:v>
                </c:pt>
                <c:pt idx="65">
                  <c:v>40359</c:v>
                </c:pt>
              </c:numCache>
            </c:numRef>
          </c:cat>
          <c:val>
            <c:numRef>
              <c:f>Sheet3!$C$2:$C$67</c:f>
              <c:numCache>
                <c:formatCode>General</c:formatCode>
                <c:ptCount val="66"/>
                <c:pt idx="59">
                  <c:v>107343</c:v>
                </c:pt>
                <c:pt idx="60">
                  <c:v>95476.63241196434</c:v>
                </c:pt>
                <c:pt idx="61">
                  <c:v>107291.28587102346</c:v>
                </c:pt>
                <c:pt idx="62">
                  <c:v>98347.501828980254</c:v>
                </c:pt>
                <c:pt idx="63">
                  <c:v>110162.15528803939</c:v>
                </c:pt>
                <c:pt idx="64">
                  <c:v>101218.37124599617</c:v>
                </c:pt>
                <c:pt idx="65">
                  <c:v>112904.60455876117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63-4D74-9FD1-DBEDF4D85239}"/>
            </c:ext>
          </c:extLst>
        </c:ser>
        <c:ser>
          <c:idx val="2"/>
          <c:order val="2"/>
          <c:tx>
            <c:strRef>
              <c:f>Sheet3!$D$1</c:f>
              <c:strCache>
                <c:ptCount val="1"/>
                <c:pt idx="0">
                  <c:v>Lower Confidence Bound</c:v>
                </c:pt>
              </c:strCache>
            </c:strRef>
          </c:tx>
          <c:spPr>
            <a:ln w="127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Sheet3!$A$2:$A$67</c:f>
              <c:numCache>
                <c:formatCode>m/d/yyyy</c:formatCode>
                <c:ptCount val="66"/>
                <c:pt idx="0">
                  <c:v>34424</c:v>
                </c:pt>
                <c:pt idx="1">
                  <c:v>34515</c:v>
                </c:pt>
                <c:pt idx="2">
                  <c:v>34607</c:v>
                </c:pt>
                <c:pt idx="3">
                  <c:v>34699</c:v>
                </c:pt>
                <c:pt idx="4">
                  <c:v>34789</c:v>
                </c:pt>
                <c:pt idx="5">
                  <c:v>34880</c:v>
                </c:pt>
                <c:pt idx="6">
                  <c:v>34972</c:v>
                </c:pt>
                <c:pt idx="7">
                  <c:v>35064</c:v>
                </c:pt>
                <c:pt idx="8">
                  <c:v>35155</c:v>
                </c:pt>
                <c:pt idx="9">
                  <c:v>35246</c:v>
                </c:pt>
                <c:pt idx="10">
                  <c:v>35338</c:v>
                </c:pt>
                <c:pt idx="11">
                  <c:v>35430</c:v>
                </c:pt>
                <c:pt idx="12">
                  <c:v>35520</c:v>
                </c:pt>
                <c:pt idx="13">
                  <c:v>35611</c:v>
                </c:pt>
                <c:pt idx="14">
                  <c:v>35703</c:v>
                </c:pt>
                <c:pt idx="15">
                  <c:v>35795</c:v>
                </c:pt>
                <c:pt idx="16">
                  <c:v>35885</c:v>
                </c:pt>
                <c:pt idx="17">
                  <c:v>35976</c:v>
                </c:pt>
                <c:pt idx="18">
                  <c:v>36068</c:v>
                </c:pt>
                <c:pt idx="19">
                  <c:v>36160</c:v>
                </c:pt>
                <c:pt idx="20">
                  <c:v>36250</c:v>
                </c:pt>
                <c:pt idx="21">
                  <c:v>36341</c:v>
                </c:pt>
                <c:pt idx="22">
                  <c:v>36433</c:v>
                </c:pt>
                <c:pt idx="23">
                  <c:v>36525</c:v>
                </c:pt>
                <c:pt idx="24">
                  <c:v>36616</c:v>
                </c:pt>
                <c:pt idx="25">
                  <c:v>36707</c:v>
                </c:pt>
                <c:pt idx="26">
                  <c:v>36799</c:v>
                </c:pt>
                <c:pt idx="27">
                  <c:v>36891</c:v>
                </c:pt>
                <c:pt idx="28">
                  <c:v>36981</c:v>
                </c:pt>
                <c:pt idx="29">
                  <c:v>37072</c:v>
                </c:pt>
                <c:pt idx="30">
                  <c:v>37164</c:v>
                </c:pt>
                <c:pt idx="31">
                  <c:v>37256</c:v>
                </c:pt>
                <c:pt idx="32">
                  <c:v>37346</c:v>
                </c:pt>
                <c:pt idx="33">
                  <c:v>37437</c:v>
                </c:pt>
                <c:pt idx="34">
                  <c:v>37529</c:v>
                </c:pt>
                <c:pt idx="35">
                  <c:v>37621</c:v>
                </c:pt>
                <c:pt idx="36">
                  <c:v>37711</c:v>
                </c:pt>
                <c:pt idx="37">
                  <c:v>37802</c:v>
                </c:pt>
                <c:pt idx="38">
                  <c:v>37894</c:v>
                </c:pt>
                <c:pt idx="39">
                  <c:v>37986</c:v>
                </c:pt>
                <c:pt idx="40">
                  <c:v>38077</c:v>
                </c:pt>
                <c:pt idx="41">
                  <c:v>38168</c:v>
                </c:pt>
                <c:pt idx="42">
                  <c:v>38260</c:v>
                </c:pt>
                <c:pt idx="43">
                  <c:v>38352</c:v>
                </c:pt>
                <c:pt idx="44">
                  <c:v>38442</c:v>
                </c:pt>
                <c:pt idx="45">
                  <c:v>38533</c:v>
                </c:pt>
                <c:pt idx="46">
                  <c:v>38625</c:v>
                </c:pt>
                <c:pt idx="47">
                  <c:v>38717</c:v>
                </c:pt>
                <c:pt idx="48">
                  <c:v>38807</c:v>
                </c:pt>
                <c:pt idx="49">
                  <c:v>38898</c:v>
                </c:pt>
                <c:pt idx="50">
                  <c:v>38990</c:v>
                </c:pt>
                <c:pt idx="51">
                  <c:v>39082</c:v>
                </c:pt>
                <c:pt idx="52">
                  <c:v>39172</c:v>
                </c:pt>
                <c:pt idx="53">
                  <c:v>39263</c:v>
                </c:pt>
                <c:pt idx="54">
                  <c:v>39355</c:v>
                </c:pt>
                <c:pt idx="55">
                  <c:v>39447</c:v>
                </c:pt>
                <c:pt idx="56">
                  <c:v>39538</c:v>
                </c:pt>
                <c:pt idx="57">
                  <c:v>39629</c:v>
                </c:pt>
                <c:pt idx="58">
                  <c:v>39721</c:v>
                </c:pt>
                <c:pt idx="59">
                  <c:v>39813</c:v>
                </c:pt>
                <c:pt idx="60">
                  <c:v>39903</c:v>
                </c:pt>
                <c:pt idx="61">
                  <c:v>39995</c:v>
                </c:pt>
                <c:pt idx="62">
                  <c:v>40087</c:v>
                </c:pt>
                <c:pt idx="63">
                  <c:v>40178</c:v>
                </c:pt>
                <c:pt idx="64">
                  <c:v>40268</c:v>
                </c:pt>
                <c:pt idx="65">
                  <c:v>40359</c:v>
                </c:pt>
              </c:numCache>
            </c:numRef>
          </c:cat>
          <c:val>
            <c:numRef>
              <c:f>Sheet3!$D$2:$D$67</c:f>
              <c:numCache>
                <c:formatCode>General</c:formatCode>
                <c:ptCount val="66"/>
                <c:pt idx="59" formatCode="0.00">
                  <c:v>107343</c:v>
                </c:pt>
                <c:pt idx="60" formatCode="0.00">
                  <c:v>86044.357063222022</c:v>
                </c:pt>
                <c:pt idx="61" formatCode="0.00">
                  <c:v>97564.126440597465</c:v>
                </c:pt>
                <c:pt idx="62" formatCode="0.00">
                  <c:v>87524.965651462713</c:v>
                </c:pt>
                <c:pt idx="63" formatCode="0.00">
                  <c:v>99077.610323261499</c:v>
                </c:pt>
                <c:pt idx="64" formatCode="0.00">
                  <c:v>89153.705692134565</c:v>
                </c:pt>
                <c:pt idx="65" formatCode="0.00">
                  <c:v>100603.24797374439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63-4D74-9FD1-DBEDF4D85239}"/>
            </c:ext>
          </c:extLst>
        </c:ser>
        <c:ser>
          <c:idx val="3"/>
          <c:order val="3"/>
          <c:tx>
            <c:strRef>
              <c:f>Sheet3!$E$1</c:f>
              <c:strCache>
                <c:ptCount val="1"/>
                <c:pt idx="0">
                  <c:v>Upper Confidence Bound</c:v>
                </c:pt>
              </c:strCache>
            </c:strRef>
          </c:tx>
          <c:spPr>
            <a:ln w="127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Sheet3!$A$2:$A$67</c:f>
              <c:numCache>
                <c:formatCode>m/d/yyyy</c:formatCode>
                <c:ptCount val="66"/>
                <c:pt idx="0">
                  <c:v>34424</c:v>
                </c:pt>
                <c:pt idx="1">
                  <c:v>34515</c:v>
                </c:pt>
                <c:pt idx="2">
                  <c:v>34607</c:v>
                </c:pt>
                <c:pt idx="3">
                  <c:v>34699</c:v>
                </c:pt>
                <c:pt idx="4">
                  <c:v>34789</c:v>
                </c:pt>
                <c:pt idx="5">
                  <c:v>34880</c:v>
                </c:pt>
                <c:pt idx="6">
                  <c:v>34972</c:v>
                </c:pt>
                <c:pt idx="7">
                  <c:v>35064</c:v>
                </c:pt>
                <c:pt idx="8">
                  <c:v>35155</c:v>
                </c:pt>
                <c:pt idx="9">
                  <c:v>35246</c:v>
                </c:pt>
                <c:pt idx="10">
                  <c:v>35338</c:v>
                </c:pt>
                <c:pt idx="11">
                  <c:v>35430</c:v>
                </c:pt>
                <c:pt idx="12">
                  <c:v>35520</c:v>
                </c:pt>
                <c:pt idx="13">
                  <c:v>35611</c:v>
                </c:pt>
                <c:pt idx="14">
                  <c:v>35703</c:v>
                </c:pt>
                <c:pt idx="15">
                  <c:v>35795</c:v>
                </c:pt>
                <c:pt idx="16">
                  <c:v>35885</c:v>
                </c:pt>
                <c:pt idx="17">
                  <c:v>35976</c:v>
                </c:pt>
                <c:pt idx="18">
                  <c:v>36068</c:v>
                </c:pt>
                <c:pt idx="19">
                  <c:v>36160</c:v>
                </c:pt>
                <c:pt idx="20">
                  <c:v>36250</c:v>
                </c:pt>
                <c:pt idx="21">
                  <c:v>36341</c:v>
                </c:pt>
                <c:pt idx="22">
                  <c:v>36433</c:v>
                </c:pt>
                <c:pt idx="23">
                  <c:v>36525</c:v>
                </c:pt>
                <c:pt idx="24">
                  <c:v>36616</c:v>
                </c:pt>
                <c:pt idx="25">
                  <c:v>36707</c:v>
                </c:pt>
                <c:pt idx="26">
                  <c:v>36799</c:v>
                </c:pt>
                <c:pt idx="27">
                  <c:v>36891</c:v>
                </c:pt>
                <c:pt idx="28">
                  <c:v>36981</c:v>
                </c:pt>
                <c:pt idx="29">
                  <c:v>37072</c:v>
                </c:pt>
                <c:pt idx="30">
                  <c:v>37164</c:v>
                </c:pt>
                <c:pt idx="31">
                  <c:v>37256</c:v>
                </c:pt>
                <c:pt idx="32">
                  <c:v>37346</c:v>
                </c:pt>
                <c:pt idx="33">
                  <c:v>37437</c:v>
                </c:pt>
                <c:pt idx="34">
                  <c:v>37529</c:v>
                </c:pt>
                <c:pt idx="35">
                  <c:v>37621</c:v>
                </c:pt>
                <c:pt idx="36">
                  <c:v>37711</c:v>
                </c:pt>
                <c:pt idx="37">
                  <c:v>37802</c:v>
                </c:pt>
                <c:pt idx="38">
                  <c:v>37894</c:v>
                </c:pt>
                <c:pt idx="39">
                  <c:v>37986</c:v>
                </c:pt>
                <c:pt idx="40">
                  <c:v>38077</c:v>
                </c:pt>
                <c:pt idx="41">
                  <c:v>38168</c:v>
                </c:pt>
                <c:pt idx="42">
                  <c:v>38260</c:v>
                </c:pt>
                <c:pt idx="43">
                  <c:v>38352</c:v>
                </c:pt>
                <c:pt idx="44">
                  <c:v>38442</c:v>
                </c:pt>
                <c:pt idx="45">
                  <c:v>38533</c:v>
                </c:pt>
                <c:pt idx="46">
                  <c:v>38625</c:v>
                </c:pt>
                <c:pt idx="47">
                  <c:v>38717</c:v>
                </c:pt>
                <c:pt idx="48">
                  <c:v>38807</c:v>
                </c:pt>
                <c:pt idx="49">
                  <c:v>38898</c:v>
                </c:pt>
                <c:pt idx="50">
                  <c:v>38990</c:v>
                </c:pt>
                <c:pt idx="51">
                  <c:v>39082</c:v>
                </c:pt>
                <c:pt idx="52">
                  <c:v>39172</c:v>
                </c:pt>
                <c:pt idx="53">
                  <c:v>39263</c:v>
                </c:pt>
                <c:pt idx="54">
                  <c:v>39355</c:v>
                </c:pt>
                <c:pt idx="55">
                  <c:v>39447</c:v>
                </c:pt>
                <c:pt idx="56">
                  <c:v>39538</c:v>
                </c:pt>
                <c:pt idx="57">
                  <c:v>39629</c:v>
                </c:pt>
                <c:pt idx="58">
                  <c:v>39721</c:v>
                </c:pt>
                <c:pt idx="59">
                  <c:v>39813</c:v>
                </c:pt>
                <c:pt idx="60">
                  <c:v>39903</c:v>
                </c:pt>
                <c:pt idx="61">
                  <c:v>39995</c:v>
                </c:pt>
                <c:pt idx="62">
                  <c:v>40087</c:v>
                </c:pt>
                <c:pt idx="63">
                  <c:v>40178</c:v>
                </c:pt>
                <c:pt idx="64">
                  <c:v>40268</c:v>
                </c:pt>
                <c:pt idx="65">
                  <c:v>40359</c:v>
                </c:pt>
              </c:numCache>
            </c:numRef>
          </c:cat>
          <c:val>
            <c:numRef>
              <c:f>Sheet3!$E$2:$E$67</c:f>
              <c:numCache>
                <c:formatCode>General</c:formatCode>
                <c:ptCount val="66"/>
                <c:pt idx="59" formatCode="0.00">
                  <c:v>107343</c:v>
                </c:pt>
                <c:pt idx="60" formatCode="0.00">
                  <c:v>104908.90776070666</c:v>
                </c:pt>
                <c:pt idx="61" formatCode="0.00">
                  <c:v>117018.44530144945</c:v>
                </c:pt>
                <c:pt idx="62" formatCode="0.00">
                  <c:v>109170.03800649779</c:v>
                </c:pt>
                <c:pt idx="63" formatCode="0.00">
                  <c:v>121246.70025281727</c:v>
                </c:pt>
                <c:pt idx="64" formatCode="0.00">
                  <c:v>113283.03679985777</c:v>
                </c:pt>
                <c:pt idx="65" formatCode="0.00">
                  <c:v>125205.96114377795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63-4D74-9FD1-DBEDF4D85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2723768"/>
        <c:axId val="952725080"/>
      </c:lineChart>
      <c:catAx>
        <c:axId val="952723768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2725080"/>
        <c:crosses val="autoZero"/>
        <c:auto val="1"/>
        <c:lblAlgn val="ctr"/>
        <c:lblOffset val="100"/>
        <c:noMultiLvlLbl val="0"/>
      </c:catAx>
      <c:valAx>
        <c:axId val="952725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272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5</xdr:row>
      <xdr:rowOff>180975</xdr:rowOff>
    </xdr:from>
    <xdr:to>
      <xdr:col>12</xdr:col>
      <xdr:colOff>542925</xdr:colOff>
      <xdr:row>21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2" displayName="Table2" ref="A1:E67" totalsRowShown="0">
  <autoFilter ref="A1:E67"/>
  <tableColumns count="5">
    <tableColumn id="1" name="Timeline" dataDxfId="3"/>
    <tableColumn id="2" name="Values"/>
    <tableColumn id="3" name="Forecast" dataDxfId="2">
      <calculatedColumnFormula>_xlfn.FORECAST.ETS(A2,$B$2:$B$61,$A$2:$A$61,1,1)</calculatedColumnFormula>
    </tableColumn>
    <tableColumn id="4" name="Lower Confidence Bound" dataDxfId="1">
      <calculatedColumnFormula>C2-_xlfn.FORECAST.ETS.CONFINT(A2,$B$2:$B$61,$A$2:$A$61,0.95,1,1)</calculatedColumnFormula>
    </tableColumn>
    <tableColumn id="5" name="Upper Confidence Bound" dataDxfId="0">
      <calculatedColumnFormula>C2+_xlfn.FORECAST.ETS.CONFINT(A2,$B$2:$B$61,$A$2:$A$61,0.95,1,1)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opLeftCell="A43" workbookViewId="0">
      <selection activeCell="E61" sqref="E61"/>
    </sheetView>
  </sheetViews>
  <sheetFormatPr defaultRowHeight="15" x14ac:dyDescent="0.25"/>
  <cols>
    <col min="1" max="1" width="11" customWidth="1"/>
    <col min="2" max="2" width="9.28515625" bestFit="1" customWidth="1"/>
    <col min="3" max="3" width="10.5703125" customWidth="1"/>
    <col min="4" max="4" width="25.28515625" customWidth="1"/>
    <col min="5" max="5" width="25.42578125" customWidth="1"/>
  </cols>
  <sheetData>
    <row r="1" spans="1:5" x14ac:dyDescent="0.25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5">
      <c r="A2" s="1">
        <v>34424</v>
      </c>
      <c r="B2" s="2">
        <v>17686</v>
      </c>
    </row>
    <row r="3" spans="1:5" x14ac:dyDescent="0.25">
      <c r="A3" s="1">
        <v>34515</v>
      </c>
      <c r="B3" s="2">
        <v>19942.314999999999</v>
      </c>
    </row>
    <row r="4" spans="1:5" x14ac:dyDescent="0.25">
      <c r="A4" s="1">
        <v>34607</v>
      </c>
      <c r="B4" s="2">
        <v>20417.717000000001</v>
      </c>
    </row>
    <row r="5" spans="1:5" x14ac:dyDescent="0.25">
      <c r="A5" s="1">
        <v>34699</v>
      </c>
      <c r="B5" s="2">
        <v>25365.968000000001</v>
      </c>
    </row>
    <row r="6" spans="1:5" x14ac:dyDescent="0.25">
      <c r="A6" s="1">
        <v>34789</v>
      </c>
      <c r="B6" s="2">
        <v>20440</v>
      </c>
    </row>
    <row r="7" spans="1:5" x14ac:dyDescent="0.25">
      <c r="A7" s="1">
        <v>34880</v>
      </c>
      <c r="B7" s="2">
        <v>22723</v>
      </c>
    </row>
    <row r="8" spans="1:5" x14ac:dyDescent="0.25">
      <c r="A8" s="1">
        <v>34972</v>
      </c>
      <c r="B8" s="2">
        <v>22913</v>
      </c>
    </row>
    <row r="9" spans="1:5" x14ac:dyDescent="0.25">
      <c r="A9" s="1">
        <v>35064</v>
      </c>
      <c r="B9" s="2">
        <v>28673</v>
      </c>
    </row>
    <row r="10" spans="1:5" x14ac:dyDescent="0.25">
      <c r="A10" s="1">
        <v>35155</v>
      </c>
      <c r="B10" s="2">
        <v>22772</v>
      </c>
    </row>
    <row r="11" spans="1:5" x14ac:dyDescent="0.25">
      <c r="A11" s="1">
        <v>35246</v>
      </c>
      <c r="B11" s="2">
        <v>25587</v>
      </c>
    </row>
    <row r="12" spans="1:5" x14ac:dyDescent="0.25">
      <c r="A12" s="1">
        <v>35338</v>
      </c>
      <c r="B12" s="2">
        <v>25644</v>
      </c>
    </row>
    <row r="13" spans="1:5" x14ac:dyDescent="0.25">
      <c r="A13" s="1">
        <v>35430</v>
      </c>
      <c r="B13" s="2">
        <v>32143</v>
      </c>
    </row>
    <row r="14" spans="1:5" x14ac:dyDescent="0.25">
      <c r="A14" s="1">
        <v>35520</v>
      </c>
      <c r="B14" s="2">
        <v>25409</v>
      </c>
    </row>
    <row r="15" spans="1:5" x14ac:dyDescent="0.25">
      <c r="A15" s="1">
        <v>35611</v>
      </c>
      <c r="B15" s="2">
        <v>28386</v>
      </c>
    </row>
    <row r="16" spans="1:5" x14ac:dyDescent="0.25">
      <c r="A16" s="1">
        <v>35703</v>
      </c>
      <c r="B16" s="2">
        <v>28777</v>
      </c>
    </row>
    <row r="17" spans="1:2" x14ac:dyDescent="0.25">
      <c r="A17" s="1">
        <v>35795</v>
      </c>
      <c r="B17" s="2">
        <v>36727</v>
      </c>
    </row>
    <row r="18" spans="1:2" x14ac:dyDescent="0.25">
      <c r="A18" s="1">
        <v>35885</v>
      </c>
      <c r="B18" s="2">
        <v>29819</v>
      </c>
    </row>
    <row r="19" spans="1:2" x14ac:dyDescent="0.25">
      <c r="A19" s="1">
        <v>35976</v>
      </c>
      <c r="B19" s="2">
        <v>33521</v>
      </c>
    </row>
    <row r="20" spans="1:2" x14ac:dyDescent="0.25">
      <c r="A20" s="1">
        <v>36068</v>
      </c>
      <c r="B20" s="2">
        <v>33509</v>
      </c>
    </row>
    <row r="21" spans="1:2" x14ac:dyDescent="0.25">
      <c r="A21" s="1">
        <v>36160</v>
      </c>
      <c r="B21" s="2">
        <v>42359</v>
      </c>
    </row>
    <row r="22" spans="1:2" x14ac:dyDescent="0.25">
      <c r="A22" s="1">
        <v>36250</v>
      </c>
      <c r="B22" s="2">
        <v>34717</v>
      </c>
    </row>
    <row r="23" spans="1:2" x14ac:dyDescent="0.25">
      <c r="A23" s="1">
        <v>36341</v>
      </c>
      <c r="B23" s="2">
        <v>38470</v>
      </c>
    </row>
    <row r="24" spans="1:2" x14ac:dyDescent="0.25">
      <c r="A24" s="1">
        <v>36433</v>
      </c>
      <c r="B24" s="2">
        <v>40432</v>
      </c>
    </row>
    <row r="25" spans="1:2" x14ac:dyDescent="0.25">
      <c r="A25" s="1">
        <v>36525</v>
      </c>
      <c r="B25" s="2">
        <v>53190</v>
      </c>
    </row>
    <row r="26" spans="1:2" x14ac:dyDescent="0.25">
      <c r="A26" s="1">
        <v>36616</v>
      </c>
      <c r="B26" s="2">
        <v>42985</v>
      </c>
    </row>
    <row r="27" spans="1:2" x14ac:dyDescent="0.25">
      <c r="A27" s="1">
        <v>36707</v>
      </c>
      <c r="B27" s="2">
        <v>46112</v>
      </c>
    </row>
    <row r="28" spans="1:2" x14ac:dyDescent="0.25">
      <c r="A28" s="1">
        <v>36799</v>
      </c>
      <c r="B28" s="2">
        <v>45676</v>
      </c>
    </row>
    <row r="29" spans="1:2" x14ac:dyDescent="0.25">
      <c r="A29" s="1">
        <v>36891</v>
      </c>
      <c r="B29" s="2">
        <v>58522</v>
      </c>
    </row>
    <row r="30" spans="1:2" x14ac:dyDescent="0.25">
      <c r="A30" s="1">
        <v>36981</v>
      </c>
      <c r="B30" s="2">
        <v>48052</v>
      </c>
    </row>
    <row r="31" spans="1:2" x14ac:dyDescent="0.25">
      <c r="A31" s="1">
        <v>37072</v>
      </c>
      <c r="B31" s="2">
        <v>52799</v>
      </c>
    </row>
    <row r="32" spans="1:2" x14ac:dyDescent="0.25">
      <c r="A32" s="1">
        <v>37164</v>
      </c>
      <c r="B32" s="2">
        <v>52738</v>
      </c>
    </row>
    <row r="33" spans="1:2" x14ac:dyDescent="0.25">
      <c r="A33" s="1">
        <v>37256</v>
      </c>
      <c r="B33" s="2">
        <v>66223</v>
      </c>
    </row>
    <row r="34" spans="1:2" x14ac:dyDescent="0.25">
      <c r="A34" s="1">
        <v>37346</v>
      </c>
      <c r="B34" s="2">
        <v>54960</v>
      </c>
    </row>
    <row r="35" spans="1:2" x14ac:dyDescent="0.25">
      <c r="A35" s="1">
        <v>37437</v>
      </c>
      <c r="B35" s="2">
        <v>59694</v>
      </c>
    </row>
    <row r="36" spans="1:2" x14ac:dyDescent="0.25">
      <c r="A36" s="1">
        <v>37529</v>
      </c>
      <c r="B36" s="2">
        <v>58797</v>
      </c>
    </row>
    <row r="37" spans="1:2" x14ac:dyDescent="0.25">
      <c r="A37" s="1">
        <v>37621</v>
      </c>
      <c r="B37" s="2">
        <v>73074</v>
      </c>
    </row>
    <row r="38" spans="1:2" x14ac:dyDescent="0.25">
      <c r="A38" s="1">
        <v>37711</v>
      </c>
      <c r="B38" s="2">
        <v>56718</v>
      </c>
    </row>
    <row r="39" spans="1:2" x14ac:dyDescent="0.25">
      <c r="A39" s="1">
        <v>37802</v>
      </c>
      <c r="B39" s="2">
        <v>62637</v>
      </c>
    </row>
    <row r="40" spans="1:2" x14ac:dyDescent="0.25">
      <c r="A40" s="1">
        <v>37894</v>
      </c>
      <c r="B40" s="2">
        <v>62480</v>
      </c>
    </row>
    <row r="41" spans="1:2" x14ac:dyDescent="0.25">
      <c r="A41" s="1">
        <v>37986</v>
      </c>
      <c r="B41" s="2">
        <v>76846</v>
      </c>
    </row>
    <row r="42" spans="1:2" x14ac:dyDescent="0.25">
      <c r="A42" s="1">
        <v>38077</v>
      </c>
      <c r="B42" s="2">
        <v>64763</v>
      </c>
    </row>
    <row r="43" spans="1:2" x14ac:dyDescent="0.25">
      <c r="A43" s="1">
        <v>38168</v>
      </c>
      <c r="B43" s="2">
        <v>69722</v>
      </c>
    </row>
    <row r="44" spans="1:2" x14ac:dyDescent="0.25">
      <c r="A44" s="1">
        <v>38260</v>
      </c>
      <c r="B44" s="2">
        <v>68520</v>
      </c>
    </row>
    <row r="45" spans="1:2" x14ac:dyDescent="0.25">
      <c r="A45" s="1">
        <v>38352</v>
      </c>
      <c r="B45" s="2">
        <v>84984</v>
      </c>
    </row>
    <row r="46" spans="1:2" x14ac:dyDescent="0.25">
      <c r="A46" s="1">
        <v>38442</v>
      </c>
      <c r="B46" s="2">
        <v>70908</v>
      </c>
    </row>
    <row r="47" spans="1:2" x14ac:dyDescent="0.25">
      <c r="A47" s="1">
        <v>38533</v>
      </c>
      <c r="B47" s="2">
        <v>76811</v>
      </c>
    </row>
    <row r="48" spans="1:2" x14ac:dyDescent="0.25">
      <c r="A48" s="1">
        <v>38625</v>
      </c>
      <c r="B48" s="2">
        <v>75436</v>
      </c>
    </row>
    <row r="49" spans="1:5" x14ac:dyDescent="0.25">
      <c r="A49" s="1">
        <v>38717</v>
      </c>
      <c r="B49" s="2">
        <v>92499</v>
      </c>
    </row>
    <row r="50" spans="1:5" x14ac:dyDescent="0.25">
      <c r="A50" s="1">
        <v>38807</v>
      </c>
      <c r="B50" s="2">
        <v>79613</v>
      </c>
    </row>
    <row r="51" spans="1:5" x14ac:dyDescent="0.25">
      <c r="A51" s="1">
        <v>38898</v>
      </c>
      <c r="B51" s="2">
        <v>84524</v>
      </c>
    </row>
    <row r="52" spans="1:5" x14ac:dyDescent="0.25">
      <c r="A52" s="1">
        <v>38990</v>
      </c>
      <c r="B52" s="2">
        <v>83543</v>
      </c>
    </row>
    <row r="53" spans="1:5" x14ac:dyDescent="0.25">
      <c r="A53" s="1">
        <v>39082</v>
      </c>
      <c r="B53" s="2">
        <v>100970</v>
      </c>
    </row>
    <row r="54" spans="1:5" x14ac:dyDescent="0.25">
      <c r="A54" s="1">
        <v>39172</v>
      </c>
      <c r="B54" s="2">
        <v>85387</v>
      </c>
    </row>
    <row r="55" spans="1:5" x14ac:dyDescent="0.25">
      <c r="A55" s="1">
        <v>39263</v>
      </c>
      <c r="B55" s="2">
        <v>91990</v>
      </c>
    </row>
    <row r="56" spans="1:5" x14ac:dyDescent="0.25">
      <c r="A56" s="1">
        <v>39355</v>
      </c>
      <c r="B56" s="2">
        <v>90880</v>
      </c>
    </row>
    <row r="57" spans="1:5" x14ac:dyDescent="0.25">
      <c r="A57" s="1">
        <v>39447</v>
      </c>
      <c r="B57" s="2">
        <v>106269</v>
      </c>
    </row>
    <row r="58" spans="1:5" x14ac:dyDescent="0.25">
      <c r="A58" s="1">
        <v>39538</v>
      </c>
      <c r="B58" s="2">
        <v>86378</v>
      </c>
    </row>
    <row r="59" spans="1:5" x14ac:dyDescent="0.25">
      <c r="A59" s="1">
        <v>39629</v>
      </c>
      <c r="B59" s="2">
        <v>92999</v>
      </c>
    </row>
    <row r="60" spans="1:5" x14ac:dyDescent="0.25">
      <c r="A60" s="1">
        <v>39721</v>
      </c>
      <c r="B60" s="2">
        <v>91865</v>
      </c>
    </row>
    <row r="61" spans="1:5" x14ac:dyDescent="0.25">
      <c r="A61" s="1">
        <v>39813</v>
      </c>
      <c r="B61" s="2">
        <v>107343</v>
      </c>
      <c r="C61" s="2">
        <v>107343</v>
      </c>
      <c r="D61" s="3">
        <v>107343</v>
      </c>
      <c r="E61" s="3">
        <v>107343</v>
      </c>
    </row>
    <row r="62" spans="1:5" x14ac:dyDescent="0.25">
      <c r="A62" s="1">
        <v>39903</v>
      </c>
      <c r="C62" s="2">
        <f>_xlfn.FORECAST.ETS(A62,$B$2:$B$61,$A$2:$A$61,1,1)</f>
        <v>95476.63241196434</v>
      </c>
      <c r="D62" s="3">
        <f>C62-_xlfn.FORECAST.ETS.CONFINT(A62,$B$2:$B$61,$A$2:$A$61,0.95,1,1)</f>
        <v>86044.357063222022</v>
      </c>
      <c r="E62" s="3">
        <f>C62+_xlfn.FORECAST.ETS.CONFINT(A62,$B$2:$B$61,$A$2:$A$61,0.95,1,1)</f>
        <v>104908.90776070666</v>
      </c>
    </row>
    <row r="63" spans="1:5" x14ac:dyDescent="0.25">
      <c r="A63" s="1">
        <v>39995</v>
      </c>
      <c r="C63" s="2">
        <f>_xlfn.FORECAST.ETS(A63,$B$2:$B$61,$A$2:$A$61,1,1)</f>
        <v>107291.28587102346</v>
      </c>
      <c r="D63" s="3">
        <f>C63-_xlfn.FORECAST.ETS.CONFINT(A63,$B$2:$B$61,$A$2:$A$61,0.95,1,1)</f>
        <v>97564.126440597465</v>
      </c>
      <c r="E63" s="3">
        <f>C63+_xlfn.FORECAST.ETS.CONFINT(A63,$B$2:$B$61,$A$2:$A$61,0.95,1,1)</f>
        <v>117018.44530144945</v>
      </c>
    </row>
    <row r="64" spans="1:5" x14ac:dyDescent="0.25">
      <c r="A64" s="1">
        <v>40087</v>
      </c>
      <c r="C64" s="2">
        <f>_xlfn.FORECAST.ETS(A64,$B$2:$B$61,$A$2:$A$61,1,1)</f>
        <v>98347.501828980254</v>
      </c>
      <c r="D64" s="3">
        <f>C64-_xlfn.FORECAST.ETS.CONFINT(A64,$B$2:$B$61,$A$2:$A$61,0.95,1,1)</f>
        <v>87524.965651462713</v>
      </c>
      <c r="E64" s="3">
        <f>C64+_xlfn.FORECAST.ETS.CONFINT(A64,$B$2:$B$61,$A$2:$A$61,0.95,1,1)</f>
        <v>109170.03800649779</v>
      </c>
    </row>
    <row r="65" spans="1:5" x14ac:dyDescent="0.25">
      <c r="A65" s="1">
        <v>40178</v>
      </c>
      <c r="C65" s="2">
        <f>_xlfn.FORECAST.ETS(A65,$B$2:$B$61,$A$2:$A$61,1,1)</f>
        <v>110162.15528803939</v>
      </c>
      <c r="D65" s="3">
        <f>C65-_xlfn.FORECAST.ETS.CONFINT(A65,$B$2:$B$61,$A$2:$A$61,0.95,1,1)</f>
        <v>99077.610323261499</v>
      </c>
      <c r="E65" s="3">
        <f>C65+_xlfn.FORECAST.ETS.CONFINT(A65,$B$2:$B$61,$A$2:$A$61,0.95,1,1)</f>
        <v>121246.70025281727</v>
      </c>
    </row>
    <row r="66" spans="1:5" x14ac:dyDescent="0.25">
      <c r="A66" s="1">
        <v>40268</v>
      </c>
      <c r="C66" s="2">
        <f>_xlfn.FORECAST.ETS(A66,$B$2:$B$61,$A$2:$A$61,1,1)</f>
        <v>101218.37124599617</v>
      </c>
      <c r="D66" s="3">
        <f>C66-_xlfn.FORECAST.ETS.CONFINT(A66,$B$2:$B$61,$A$2:$A$61,0.95,1,1)</f>
        <v>89153.705692134565</v>
      </c>
      <c r="E66" s="3">
        <f>C66+_xlfn.FORECAST.ETS.CONFINT(A66,$B$2:$B$61,$A$2:$A$61,0.95,1,1)</f>
        <v>113283.03679985777</v>
      </c>
    </row>
    <row r="67" spans="1:5" x14ac:dyDescent="0.25">
      <c r="A67" s="1">
        <v>40359</v>
      </c>
      <c r="C67" s="2">
        <f>_xlfn.FORECAST.ETS(A67,$B$2:$B$61,$A$2:$A$61,1,1)</f>
        <v>112904.60455876117</v>
      </c>
      <c r="D67" s="3">
        <f>C67-_xlfn.FORECAST.ETS.CONFINT(A67,$B$2:$B$61,$A$2:$A$61,0.95,1,1)</f>
        <v>100603.24797374439</v>
      </c>
      <c r="E67" s="3">
        <f>C67+_xlfn.FORECAST.ETS.CONFINT(A67,$B$2:$B$61,$A$2:$A$61,0.95,1,1)</f>
        <v>125205.96114377795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70"/>
  <sheetViews>
    <sheetView tabSelected="1" topLeftCell="A52" zoomScale="120" zoomScaleNormal="120" workbookViewId="0">
      <selection activeCell="C64" sqref="C64"/>
    </sheetView>
  </sheetViews>
  <sheetFormatPr defaultRowHeight="15" x14ac:dyDescent="0.25"/>
  <cols>
    <col min="1" max="1" width="9.140625" style="5"/>
    <col min="2" max="2" width="22.85546875" style="5" customWidth="1"/>
    <col min="3" max="3" width="31" style="5" customWidth="1"/>
    <col min="4" max="4" width="9.140625" style="5"/>
    <col min="5" max="5" width="11.7109375" style="5" customWidth="1"/>
    <col min="6" max="7" width="9.140625" style="5"/>
    <col min="8" max="8" width="10.42578125" style="5" customWidth="1"/>
    <col min="9" max="9" width="11.42578125" style="5" customWidth="1"/>
    <col min="10" max="16384" width="9.140625" style="5"/>
  </cols>
  <sheetData>
    <row r="4" spans="5:6" x14ac:dyDescent="0.25">
      <c r="E4" s="4" t="s">
        <v>0</v>
      </c>
      <c r="F4" s="4" t="s">
        <v>1</v>
      </c>
    </row>
    <row r="5" spans="5:6" x14ac:dyDescent="0.25">
      <c r="E5" s="6">
        <v>34424</v>
      </c>
      <c r="F5" s="4">
        <v>17686</v>
      </c>
    </row>
    <row r="6" spans="5:6" x14ac:dyDescent="0.25">
      <c r="E6" s="6">
        <v>34515</v>
      </c>
      <c r="F6" s="4">
        <v>19942.314999999999</v>
      </c>
    </row>
    <row r="7" spans="5:6" x14ac:dyDescent="0.25">
      <c r="E7" s="6">
        <v>34607</v>
      </c>
      <c r="F7" s="4">
        <v>20417.717000000001</v>
      </c>
    </row>
    <row r="8" spans="5:6" x14ac:dyDescent="0.25">
      <c r="E8" s="6">
        <v>34699</v>
      </c>
      <c r="F8" s="4">
        <v>25365.968000000001</v>
      </c>
    </row>
    <row r="9" spans="5:6" x14ac:dyDescent="0.25">
      <c r="E9" s="6">
        <v>34789</v>
      </c>
      <c r="F9" s="4">
        <v>20440</v>
      </c>
    </row>
    <row r="10" spans="5:6" x14ac:dyDescent="0.25">
      <c r="E10" s="6">
        <v>34880</v>
      </c>
      <c r="F10" s="4">
        <v>22723</v>
      </c>
    </row>
    <row r="11" spans="5:6" x14ac:dyDescent="0.25">
      <c r="E11" s="6">
        <v>34972</v>
      </c>
      <c r="F11" s="4">
        <v>22913</v>
      </c>
    </row>
    <row r="12" spans="5:6" x14ac:dyDescent="0.25">
      <c r="E12" s="6">
        <v>35064</v>
      </c>
      <c r="F12" s="4">
        <v>28673</v>
      </c>
    </row>
    <row r="13" spans="5:6" x14ac:dyDescent="0.25">
      <c r="E13" s="6">
        <v>35155</v>
      </c>
      <c r="F13" s="4">
        <v>22772</v>
      </c>
    </row>
    <row r="14" spans="5:6" x14ac:dyDescent="0.25">
      <c r="E14" s="6">
        <v>35246</v>
      </c>
      <c r="F14" s="4">
        <v>25587</v>
      </c>
    </row>
    <row r="15" spans="5:6" x14ac:dyDescent="0.25">
      <c r="E15" s="6">
        <v>35338</v>
      </c>
      <c r="F15" s="4">
        <v>25644</v>
      </c>
    </row>
    <row r="16" spans="5:6" x14ac:dyDescent="0.25">
      <c r="E16" s="6">
        <v>35430</v>
      </c>
      <c r="F16" s="4">
        <v>32143</v>
      </c>
    </row>
    <row r="17" spans="5:6" x14ac:dyDescent="0.25">
      <c r="E17" s="6">
        <v>35520</v>
      </c>
      <c r="F17" s="4">
        <v>25409</v>
      </c>
    </row>
    <row r="18" spans="5:6" x14ac:dyDescent="0.25">
      <c r="E18" s="6">
        <v>35611</v>
      </c>
      <c r="F18" s="4">
        <v>28386</v>
      </c>
    </row>
    <row r="19" spans="5:6" x14ac:dyDescent="0.25">
      <c r="E19" s="6">
        <v>35703</v>
      </c>
      <c r="F19" s="4">
        <v>28777</v>
      </c>
    </row>
    <row r="20" spans="5:6" x14ac:dyDescent="0.25">
      <c r="E20" s="6">
        <v>35795</v>
      </c>
      <c r="F20" s="4">
        <v>36727</v>
      </c>
    </row>
    <row r="21" spans="5:6" x14ac:dyDescent="0.25">
      <c r="E21" s="6">
        <v>35885</v>
      </c>
      <c r="F21" s="4">
        <v>29819</v>
      </c>
    </row>
    <row r="22" spans="5:6" x14ac:dyDescent="0.25">
      <c r="E22" s="6">
        <v>35976</v>
      </c>
      <c r="F22" s="4">
        <v>33521</v>
      </c>
    </row>
    <row r="23" spans="5:6" x14ac:dyDescent="0.25">
      <c r="E23" s="6">
        <v>36068</v>
      </c>
      <c r="F23" s="4">
        <v>33509</v>
      </c>
    </row>
    <row r="24" spans="5:6" x14ac:dyDescent="0.25">
      <c r="E24" s="6">
        <v>36160</v>
      </c>
      <c r="F24" s="4">
        <v>42359</v>
      </c>
    </row>
    <row r="25" spans="5:6" x14ac:dyDescent="0.25">
      <c r="E25" s="6">
        <v>36250</v>
      </c>
      <c r="F25" s="4">
        <v>34717</v>
      </c>
    </row>
    <row r="26" spans="5:6" x14ac:dyDescent="0.25">
      <c r="E26" s="6">
        <v>36341</v>
      </c>
      <c r="F26" s="4">
        <v>38470</v>
      </c>
    </row>
    <row r="27" spans="5:6" x14ac:dyDescent="0.25">
      <c r="E27" s="6">
        <v>36433</v>
      </c>
      <c r="F27" s="4">
        <v>40432</v>
      </c>
    </row>
    <row r="28" spans="5:6" x14ac:dyDescent="0.25">
      <c r="E28" s="6">
        <v>36525</v>
      </c>
      <c r="F28" s="4">
        <v>53190</v>
      </c>
    </row>
    <row r="29" spans="5:6" x14ac:dyDescent="0.25">
      <c r="E29" s="6">
        <v>36616</v>
      </c>
      <c r="F29" s="4">
        <v>42985</v>
      </c>
    </row>
    <row r="30" spans="5:6" x14ac:dyDescent="0.25">
      <c r="E30" s="6">
        <v>36707</v>
      </c>
      <c r="F30" s="4">
        <v>46112</v>
      </c>
    </row>
    <row r="31" spans="5:6" x14ac:dyDescent="0.25">
      <c r="E31" s="6">
        <v>36799</v>
      </c>
      <c r="F31" s="4">
        <v>45676</v>
      </c>
    </row>
    <row r="32" spans="5:6" x14ac:dyDescent="0.25">
      <c r="E32" s="6">
        <v>36891</v>
      </c>
      <c r="F32" s="4">
        <v>58522</v>
      </c>
    </row>
    <row r="33" spans="5:6" x14ac:dyDescent="0.25">
      <c r="E33" s="6">
        <v>36981</v>
      </c>
      <c r="F33" s="4">
        <v>48052</v>
      </c>
    </row>
    <row r="34" spans="5:6" x14ac:dyDescent="0.25">
      <c r="E34" s="6">
        <v>37072</v>
      </c>
      <c r="F34" s="4">
        <v>52799</v>
      </c>
    </row>
    <row r="35" spans="5:6" x14ac:dyDescent="0.25">
      <c r="E35" s="6">
        <v>37164</v>
      </c>
      <c r="F35" s="4">
        <v>52738</v>
      </c>
    </row>
    <row r="36" spans="5:6" x14ac:dyDescent="0.25">
      <c r="E36" s="6">
        <v>37256</v>
      </c>
      <c r="F36" s="4">
        <v>66223</v>
      </c>
    </row>
    <row r="37" spans="5:6" x14ac:dyDescent="0.25">
      <c r="E37" s="6">
        <v>37346</v>
      </c>
      <c r="F37" s="4">
        <v>54960</v>
      </c>
    </row>
    <row r="38" spans="5:6" x14ac:dyDescent="0.25">
      <c r="E38" s="6">
        <v>37437</v>
      </c>
      <c r="F38" s="4">
        <v>59694</v>
      </c>
    </row>
    <row r="39" spans="5:6" x14ac:dyDescent="0.25">
      <c r="E39" s="6">
        <v>37529</v>
      </c>
      <c r="F39" s="4">
        <v>58797</v>
      </c>
    </row>
    <row r="40" spans="5:6" x14ac:dyDescent="0.25">
      <c r="E40" s="6">
        <v>37621</v>
      </c>
      <c r="F40" s="4">
        <v>73074</v>
      </c>
    </row>
    <row r="41" spans="5:6" x14ac:dyDescent="0.25">
      <c r="E41" s="6">
        <v>37711</v>
      </c>
      <c r="F41" s="4">
        <v>56718</v>
      </c>
    </row>
    <row r="42" spans="5:6" x14ac:dyDescent="0.25">
      <c r="E42" s="6">
        <v>37802</v>
      </c>
      <c r="F42" s="4">
        <v>62637</v>
      </c>
    </row>
    <row r="43" spans="5:6" x14ac:dyDescent="0.25">
      <c r="E43" s="6">
        <v>37894</v>
      </c>
      <c r="F43" s="4">
        <v>62480</v>
      </c>
    </row>
    <row r="44" spans="5:6" x14ac:dyDescent="0.25">
      <c r="E44" s="6">
        <v>37986</v>
      </c>
      <c r="F44" s="4">
        <v>76846</v>
      </c>
    </row>
    <row r="45" spans="5:6" x14ac:dyDescent="0.25">
      <c r="E45" s="6">
        <v>38077</v>
      </c>
      <c r="F45" s="4">
        <v>64763</v>
      </c>
    </row>
    <row r="46" spans="5:6" x14ac:dyDescent="0.25">
      <c r="E46" s="6">
        <v>38168</v>
      </c>
      <c r="F46" s="4">
        <v>69722</v>
      </c>
    </row>
    <row r="47" spans="5:6" x14ac:dyDescent="0.25">
      <c r="E47" s="6">
        <v>38260</v>
      </c>
      <c r="F47" s="4">
        <v>68520</v>
      </c>
    </row>
    <row r="48" spans="5:6" x14ac:dyDescent="0.25">
      <c r="E48" s="6">
        <v>38352</v>
      </c>
      <c r="F48" s="4">
        <v>84984</v>
      </c>
    </row>
    <row r="49" spans="2:9" x14ac:dyDescent="0.25">
      <c r="E49" s="6">
        <v>38442</v>
      </c>
      <c r="F49" s="4">
        <v>70908</v>
      </c>
    </row>
    <row r="50" spans="2:9" x14ac:dyDescent="0.25">
      <c r="E50" s="6">
        <v>38533</v>
      </c>
      <c r="F50" s="4">
        <v>76811</v>
      </c>
    </row>
    <row r="51" spans="2:9" x14ac:dyDescent="0.25">
      <c r="E51" s="6">
        <v>38625</v>
      </c>
      <c r="F51" s="4">
        <v>75436</v>
      </c>
    </row>
    <row r="52" spans="2:9" x14ac:dyDescent="0.25">
      <c r="E52" s="6">
        <v>38717</v>
      </c>
      <c r="F52" s="4">
        <v>92499</v>
      </c>
    </row>
    <row r="53" spans="2:9" x14ac:dyDescent="0.25">
      <c r="E53" s="6">
        <v>38807</v>
      </c>
      <c r="F53" s="4">
        <v>79613</v>
      </c>
    </row>
    <row r="54" spans="2:9" x14ac:dyDescent="0.25">
      <c r="E54" s="6">
        <v>38898</v>
      </c>
      <c r="F54" s="4">
        <v>84524</v>
      </c>
    </row>
    <row r="55" spans="2:9" x14ac:dyDescent="0.25">
      <c r="E55" s="6">
        <v>38990</v>
      </c>
      <c r="F55" s="4">
        <v>83543</v>
      </c>
    </row>
    <row r="56" spans="2:9" x14ac:dyDescent="0.25">
      <c r="E56" s="6">
        <v>39082</v>
      </c>
      <c r="F56" s="4">
        <v>100970</v>
      </c>
    </row>
    <row r="57" spans="2:9" x14ac:dyDescent="0.25">
      <c r="E57" s="6">
        <v>39172</v>
      </c>
      <c r="F57" s="4">
        <v>85387</v>
      </c>
    </row>
    <row r="58" spans="2:9" x14ac:dyDescent="0.25">
      <c r="E58" s="6">
        <v>39263</v>
      </c>
      <c r="F58" s="4">
        <v>91990</v>
      </c>
    </row>
    <row r="59" spans="2:9" x14ac:dyDescent="0.25">
      <c r="E59" s="6">
        <v>39355</v>
      </c>
      <c r="F59" s="4">
        <v>90880</v>
      </c>
    </row>
    <row r="60" spans="2:9" x14ac:dyDescent="0.25">
      <c r="E60" s="6">
        <v>39447</v>
      </c>
      <c r="F60" s="4">
        <v>106269</v>
      </c>
    </row>
    <row r="61" spans="2:9" x14ac:dyDescent="0.25">
      <c r="E61" s="6">
        <v>39538</v>
      </c>
      <c r="F61" s="4">
        <v>86378</v>
      </c>
    </row>
    <row r="62" spans="2:9" x14ac:dyDescent="0.25">
      <c r="E62" s="6">
        <v>39629</v>
      </c>
      <c r="F62" s="4">
        <v>92999</v>
      </c>
    </row>
    <row r="63" spans="2:9" x14ac:dyDescent="0.25">
      <c r="E63" s="6">
        <v>39721</v>
      </c>
      <c r="F63" s="4">
        <v>91865</v>
      </c>
    </row>
    <row r="64" spans="2:9" x14ac:dyDescent="0.25">
      <c r="B64" s="5" t="s">
        <v>4</v>
      </c>
      <c r="E64" s="6">
        <v>39813</v>
      </c>
      <c r="F64" s="4">
        <v>107343</v>
      </c>
      <c r="G64" s="5" t="s">
        <v>4</v>
      </c>
      <c r="H64" s="5" t="s">
        <v>9</v>
      </c>
      <c r="I64" s="5" t="s">
        <v>10</v>
      </c>
    </row>
    <row r="65" spans="2:9" x14ac:dyDescent="0.25">
      <c r="B65" s="5" t="str">
        <f ca="1">_xlfn.FORMULATEXT(G65)</f>
        <v>=FORECAST.ETS(E65,$F$5:$F$64,$E$5:$E$64,1,1)</v>
      </c>
      <c r="E65" s="7">
        <v>39903</v>
      </c>
      <c r="F65" s="5">
        <v>94040</v>
      </c>
      <c r="G65" s="8">
        <f>_xlfn.FORECAST.ETS(E65,$F$5:$F$64,$E$5:$E$64,1,1)</f>
        <v>95476.63241196434</v>
      </c>
      <c r="H65" s="9">
        <f>G65-_xlfn.FORECAST.ETS.CONFINT(E65,$F$5:$F$64,$E$5:$E$64,0.95,1,1)</f>
        <v>86044.357063222022</v>
      </c>
      <c r="I65" s="10">
        <f>G65+_xlfn.FORECAST.ETS.CONFINT(E65,$F$5:$F$64,$E$5:$E$64,0.95,1,1)</f>
        <v>104908.90776070666</v>
      </c>
    </row>
    <row r="66" spans="2:9" x14ac:dyDescent="0.25">
      <c r="B66" s="5" t="s">
        <v>7</v>
      </c>
      <c r="E66" s="7">
        <v>39994</v>
      </c>
      <c r="F66" s="5">
        <v>102342</v>
      </c>
      <c r="G66" s="8">
        <f t="shared" ref="G66:G70" si="0">_xlfn.FORECAST.ETS(E66,$F$5:$F$64,$E$5:$E$64,1,1)</f>
        <v>107162.86572472933</v>
      </c>
      <c r="H66" s="9">
        <f t="shared" ref="H66:H70" si="1">G66-_xlfn.FORECAST.ETS.CONFINT(E66,$F$5:$F$64,$E$5:$E$64,0.95,1,1)</f>
        <v>97438.863483813635</v>
      </c>
      <c r="I66" s="10">
        <f t="shared" ref="I66:I70" si="2">G66+_xlfn.FORECAST.ETS.CONFINT(E66,$F$5:$F$64,$E$5:$E$64,0.95,1,1)</f>
        <v>116886.86796564503</v>
      </c>
    </row>
    <row r="67" spans="2:9" x14ac:dyDescent="0.25">
      <c r="B67" s="5" t="str">
        <f ca="1">_xlfn.FORMULATEXT(H65)</f>
        <v>=G65-FORECAST.ETS.CONFINT(E65,$F$5:$F$64,$E$5:$E$64,0.95,1,1)</v>
      </c>
      <c r="E67" s="7">
        <v>40086</v>
      </c>
      <c r="F67" s="5">
        <v>99473</v>
      </c>
      <c r="G67" s="8">
        <f t="shared" si="0"/>
        <v>98444.716872915509</v>
      </c>
      <c r="H67" s="9">
        <f t="shared" si="1"/>
        <v>87633.490341660945</v>
      </c>
      <c r="I67" s="10">
        <f t="shared" si="2"/>
        <v>109255.94340417007</v>
      </c>
    </row>
    <row r="68" spans="2:9" x14ac:dyDescent="0.25">
      <c r="B68" s="5" t="s">
        <v>8</v>
      </c>
      <c r="E68" s="7">
        <v>40178</v>
      </c>
      <c r="F68" s="5">
        <v>113651</v>
      </c>
      <c r="G68" s="8">
        <f t="shared" si="0"/>
        <v>110162.15528803939</v>
      </c>
      <c r="H68" s="9">
        <f t="shared" si="1"/>
        <v>99077.610323261499</v>
      </c>
      <c r="I68" s="10">
        <f t="shared" si="2"/>
        <v>121246.70025281727</v>
      </c>
    </row>
    <row r="69" spans="2:9" x14ac:dyDescent="0.25">
      <c r="B69" s="5" t="str">
        <f ca="1">_xlfn.FORMULATEXT(I65)</f>
        <v>=G65+FORECAST.ETS.CONFINT(E65,$F$5:$F$64,$E$5:$E$64,0.95,1,1)</v>
      </c>
      <c r="E69" s="7">
        <v>40268</v>
      </c>
      <c r="F69" s="5">
        <v>99848</v>
      </c>
      <c r="G69" s="8">
        <f t="shared" si="0"/>
        <v>101218.37124599617</v>
      </c>
      <c r="H69" s="9">
        <f t="shared" si="1"/>
        <v>89153.705692134565</v>
      </c>
      <c r="I69" s="10">
        <f t="shared" si="2"/>
        <v>113283.03679985777</v>
      </c>
    </row>
    <row r="70" spans="2:9" x14ac:dyDescent="0.25">
      <c r="E70" s="7">
        <v>40359</v>
      </c>
      <c r="F70" s="5">
        <v>103689</v>
      </c>
      <c r="G70" s="8">
        <f t="shared" si="0"/>
        <v>112904.60455876117</v>
      </c>
      <c r="H70" s="9">
        <f t="shared" si="1"/>
        <v>100603.24797374439</v>
      </c>
      <c r="I70" s="10">
        <f t="shared" si="2"/>
        <v>125205.96114377795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Winston, Wayne L.</cp:lastModifiedBy>
  <dcterms:created xsi:type="dcterms:W3CDTF">2018-02-13T23:58:39Z</dcterms:created>
  <dcterms:modified xsi:type="dcterms:W3CDTF">2018-02-19T19:23:31Z</dcterms:modified>
</cp:coreProperties>
</file>