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B8D53F86-1ECE-4440-92EB-4EC66E30724E}" xr6:coauthVersionLast="43" xr6:coauthVersionMax="43" xr10:uidLastSave="{00000000-0000-0000-0000-000000000000}"/>
  <bookViews>
    <workbookView xWindow="-110" yWindow="-110" windowWidth="19420" windowHeight="10420" activeTab="1"/>
  </bookViews>
  <sheets>
    <sheet name="forecasts" sheetId="2" r:id="rId1"/>
    <sheet name="trends" sheetId="1" r:id="rId2"/>
  </sheets>
  <calcPr calcId="0"/>
</workbook>
</file>

<file path=xl/calcChain.xml><?xml version="1.0" encoding="utf-8"?>
<calcChain xmlns="http://schemas.openxmlformats.org/spreadsheetml/2006/main">
  <c r="H154" i="2" l="1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C156" i="2"/>
  <c r="C160" i="2"/>
  <c r="C164" i="2"/>
  <c r="C168" i="2"/>
  <c r="C172" i="2"/>
  <c r="C176" i="2"/>
  <c r="C180" i="2"/>
  <c r="C184" i="2"/>
  <c r="C188" i="2"/>
  <c r="C192" i="2"/>
  <c r="C157" i="2"/>
  <c r="C161" i="2"/>
  <c r="C165" i="2"/>
  <c r="C169" i="2"/>
  <c r="C173" i="2"/>
  <c r="C177" i="2"/>
  <c r="C181" i="2"/>
  <c r="C185" i="2"/>
  <c r="C189" i="2"/>
  <c r="C193" i="2"/>
  <c r="C158" i="2"/>
  <c r="C162" i="2"/>
  <c r="C166" i="2"/>
  <c r="C170" i="2"/>
  <c r="C174" i="2"/>
  <c r="C178" i="2"/>
  <c r="C182" i="2"/>
  <c r="C186" i="2"/>
  <c r="C190" i="2"/>
  <c r="C155" i="2"/>
  <c r="C159" i="2"/>
  <c r="C163" i="2"/>
  <c r="C167" i="2"/>
  <c r="C171" i="2"/>
  <c r="C175" i="2"/>
  <c r="C179" i="2"/>
  <c r="C183" i="2"/>
  <c r="C187" i="2"/>
  <c r="C191" i="2"/>
  <c r="E191" i="2"/>
  <c r="E183" i="2"/>
  <c r="E175" i="2"/>
  <c r="E167" i="2"/>
  <c r="E159" i="2"/>
  <c r="E190" i="2"/>
  <c r="E182" i="2"/>
  <c r="E174" i="2"/>
  <c r="E166" i="2"/>
  <c r="E158" i="2"/>
  <c r="D189" i="2"/>
  <c r="D181" i="2"/>
  <c r="D173" i="2"/>
  <c r="D165" i="2"/>
  <c r="D157" i="2"/>
  <c r="E188" i="2"/>
  <c r="E180" i="2"/>
  <c r="E172" i="2"/>
  <c r="E164" i="2"/>
  <c r="E156" i="2"/>
  <c r="E179" i="2"/>
  <c r="E178" i="2"/>
  <c r="E162" i="2"/>
  <c r="D185" i="2"/>
  <c r="D177" i="2"/>
  <c r="E192" i="2"/>
  <c r="E176" i="2"/>
  <c r="E160" i="2"/>
  <c r="D179" i="2"/>
  <c r="D186" i="2"/>
  <c r="D178" i="2"/>
  <c r="D170" i="2"/>
  <c r="E193" i="2"/>
  <c r="E185" i="2"/>
  <c r="E169" i="2"/>
  <c r="D184" i="2"/>
  <c r="D160" i="2"/>
  <c r="D191" i="2"/>
  <c r="D183" i="2"/>
  <c r="D175" i="2"/>
  <c r="D167" i="2"/>
  <c r="D159" i="2"/>
  <c r="D190" i="2"/>
  <c r="D182" i="2"/>
  <c r="D174" i="2"/>
  <c r="D166" i="2"/>
  <c r="D158" i="2"/>
  <c r="E189" i="2"/>
  <c r="E181" i="2"/>
  <c r="E173" i="2"/>
  <c r="E165" i="2"/>
  <c r="E157" i="2"/>
  <c r="D188" i="2"/>
  <c r="D180" i="2"/>
  <c r="D172" i="2"/>
  <c r="D164" i="2"/>
  <c r="D156" i="2"/>
  <c r="E187" i="2"/>
  <c r="E171" i="2"/>
  <c r="E163" i="2"/>
  <c r="E155" i="2"/>
  <c r="E186" i="2"/>
  <c r="E170" i="2"/>
  <c r="D193" i="2"/>
  <c r="D169" i="2"/>
  <c r="D161" i="2"/>
  <c r="E184" i="2"/>
  <c r="E168" i="2"/>
  <c r="D187" i="2"/>
  <c r="D171" i="2"/>
  <c r="D163" i="2"/>
  <c r="D155" i="2"/>
  <c r="D162" i="2"/>
  <c r="E177" i="2"/>
  <c r="E161" i="2"/>
  <c r="D192" i="2"/>
  <c r="D176" i="2"/>
  <c r="D168" i="2"/>
</calcChain>
</file>

<file path=xl/sharedStrings.xml><?xml version="1.0" encoding="utf-8"?>
<sst xmlns="http://schemas.openxmlformats.org/spreadsheetml/2006/main" count="10" uniqueCount="8">
  <si>
    <t>Category: All categories</t>
  </si>
  <si>
    <t>Month</t>
  </si>
  <si>
    <t>Lacrosse: (United States)</t>
  </si>
  <si>
    <t>Forecast(Lacrosse: (United States))</t>
  </si>
  <si>
    <t>Lower Confidence Bound(Lacrosse: (United States))</t>
  </si>
  <si>
    <t>Upper Confidence Bound(Lacrosse: (United States))</t>
  </si>
  <si>
    <t>Forecast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</si>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</sst>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0" formatCode="General"/>
    </dxf>
    <dxf>
      <numFmt numFmtId="2" formatCode="0.00"/>
    </dxf>
    <dxf>
      <numFmt numFmtId="2" formatCode="0.00"/>
    </dxf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forecasts!$B$1</c:f>
              <c:strCache>
                <c:ptCount val="1"/>
                <c:pt idx="0">
                  <c:v>Lacrosse: (United States)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forecasts!$B$2:$B$193</c:f>
              <c:numCache>
                <c:formatCode>General</c:formatCode>
                <c:ptCount val="192"/>
                <c:pt idx="0">
                  <c:v>28</c:v>
                </c:pt>
                <c:pt idx="1">
                  <c:v>39</c:v>
                </c:pt>
                <c:pt idx="2">
                  <c:v>56</c:v>
                </c:pt>
                <c:pt idx="3">
                  <c:v>56</c:v>
                </c:pt>
                <c:pt idx="4">
                  <c:v>68</c:v>
                </c:pt>
                <c:pt idx="5">
                  <c:v>47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30</c:v>
                </c:pt>
                <c:pt idx="13">
                  <c:v>39</c:v>
                </c:pt>
                <c:pt idx="14">
                  <c:v>56</c:v>
                </c:pt>
                <c:pt idx="15">
                  <c:v>63</c:v>
                </c:pt>
                <c:pt idx="16">
                  <c:v>74</c:v>
                </c:pt>
                <c:pt idx="17">
                  <c:v>46</c:v>
                </c:pt>
                <c:pt idx="18">
                  <c:v>31</c:v>
                </c:pt>
                <c:pt idx="19">
                  <c:v>23</c:v>
                </c:pt>
                <c:pt idx="20">
                  <c:v>26</c:v>
                </c:pt>
                <c:pt idx="21">
                  <c:v>28</c:v>
                </c:pt>
                <c:pt idx="22">
                  <c:v>28</c:v>
                </c:pt>
                <c:pt idx="23">
                  <c:v>27</c:v>
                </c:pt>
                <c:pt idx="24">
                  <c:v>31</c:v>
                </c:pt>
                <c:pt idx="25">
                  <c:v>42</c:v>
                </c:pt>
                <c:pt idx="26">
                  <c:v>65</c:v>
                </c:pt>
                <c:pt idx="27">
                  <c:v>100</c:v>
                </c:pt>
                <c:pt idx="28">
                  <c:v>84</c:v>
                </c:pt>
                <c:pt idx="29">
                  <c:v>53</c:v>
                </c:pt>
                <c:pt idx="30">
                  <c:v>36</c:v>
                </c:pt>
                <c:pt idx="31">
                  <c:v>25</c:v>
                </c:pt>
                <c:pt idx="32">
                  <c:v>28</c:v>
                </c:pt>
                <c:pt idx="33">
                  <c:v>31</c:v>
                </c:pt>
                <c:pt idx="34">
                  <c:v>30</c:v>
                </c:pt>
                <c:pt idx="35">
                  <c:v>31</c:v>
                </c:pt>
                <c:pt idx="36">
                  <c:v>35</c:v>
                </c:pt>
                <c:pt idx="37">
                  <c:v>46</c:v>
                </c:pt>
                <c:pt idx="38">
                  <c:v>61</c:v>
                </c:pt>
                <c:pt idx="39">
                  <c:v>67</c:v>
                </c:pt>
                <c:pt idx="40">
                  <c:v>75</c:v>
                </c:pt>
                <c:pt idx="41">
                  <c:v>46</c:v>
                </c:pt>
                <c:pt idx="42">
                  <c:v>31</c:v>
                </c:pt>
                <c:pt idx="43">
                  <c:v>24</c:v>
                </c:pt>
                <c:pt idx="44">
                  <c:v>26</c:v>
                </c:pt>
                <c:pt idx="45">
                  <c:v>28</c:v>
                </c:pt>
                <c:pt idx="46">
                  <c:v>28</c:v>
                </c:pt>
                <c:pt idx="47">
                  <c:v>26</c:v>
                </c:pt>
                <c:pt idx="48">
                  <c:v>30</c:v>
                </c:pt>
                <c:pt idx="49">
                  <c:v>42</c:v>
                </c:pt>
                <c:pt idx="50">
                  <c:v>59</c:v>
                </c:pt>
                <c:pt idx="51">
                  <c:v>65</c:v>
                </c:pt>
                <c:pt idx="52">
                  <c:v>71</c:v>
                </c:pt>
                <c:pt idx="53">
                  <c:v>43</c:v>
                </c:pt>
                <c:pt idx="54">
                  <c:v>30</c:v>
                </c:pt>
                <c:pt idx="55">
                  <c:v>22</c:v>
                </c:pt>
                <c:pt idx="56">
                  <c:v>26</c:v>
                </c:pt>
                <c:pt idx="57">
                  <c:v>27</c:v>
                </c:pt>
                <c:pt idx="58">
                  <c:v>27</c:v>
                </c:pt>
                <c:pt idx="59">
                  <c:v>26</c:v>
                </c:pt>
                <c:pt idx="60">
                  <c:v>31</c:v>
                </c:pt>
                <c:pt idx="61">
                  <c:v>42</c:v>
                </c:pt>
                <c:pt idx="62">
                  <c:v>57</c:v>
                </c:pt>
                <c:pt idx="63">
                  <c:v>59</c:v>
                </c:pt>
                <c:pt idx="64">
                  <c:v>72</c:v>
                </c:pt>
                <c:pt idx="65">
                  <c:v>46</c:v>
                </c:pt>
                <c:pt idx="66">
                  <c:v>32</c:v>
                </c:pt>
                <c:pt idx="67">
                  <c:v>24</c:v>
                </c:pt>
                <c:pt idx="68">
                  <c:v>28</c:v>
                </c:pt>
                <c:pt idx="69">
                  <c:v>31</c:v>
                </c:pt>
                <c:pt idx="70">
                  <c:v>31</c:v>
                </c:pt>
                <c:pt idx="71">
                  <c:v>27</c:v>
                </c:pt>
                <c:pt idx="72">
                  <c:v>32</c:v>
                </c:pt>
                <c:pt idx="73">
                  <c:v>41</c:v>
                </c:pt>
                <c:pt idx="74">
                  <c:v>58</c:v>
                </c:pt>
                <c:pt idx="75">
                  <c:v>63</c:v>
                </c:pt>
                <c:pt idx="76">
                  <c:v>87</c:v>
                </c:pt>
                <c:pt idx="77">
                  <c:v>49</c:v>
                </c:pt>
                <c:pt idx="78">
                  <c:v>35</c:v>
                </c:pt>
                <c:pt idx="79">
                  <c:v>25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26</c:v>
                </c:pt>
                <c:pt idx="84">
                  <c:v>35</c:v>
                </c:pt>
                <c:pt idx="85">
                  <c:v>49</c:v>
                </c:pt>
                <c:pt idx="86">
                  <c:v>65</c:v>
                </c:pt>
                <c:pt idx="87">
                  <c:v>71</c:v>
                </c:pt>
                <c:pt idx="88">
                  <c:v>85</c:v>
                </c:pt>
                <c:pt idx="89">
                  <c:v>52</c:v>
                </c:pt>
                <c:pt idx="90">
                  <c:v>37</c:v>
                </c:pt>
                <c:pt idx="91">
                  <c:v>29</c:v>
                </c:pt>
                <c:pt idx="92">
                  <c:v>32</c:v>
                </c:pt>
                <c:pt idx="93">
                  <c:v>32</c:v>
                </c:pt>
                <c:pt idx="94">
                  <c:v>31</c:v>
                </c:pt>
                <c:pt idx="95">
                  <c:v>29</c:v>
                </c:pt>
                <c:pt idx="96">
                  <c:v>34</c:v>
                </c:pt>
                <c:pt idx="97">
                  <c:v>50</c:v>
                </c:pt>
                <c:pt idx="98">
                  <c:v>64</c:v>
                </c:pt>
                <c:pt idx="99">
                  <c:v>72</c:v>
                </c:pt>
                <c:pt idx="100">
                  <c:v>80</c:v>
                </c:pt>
                <c:pt idx="101">
                  <c:v>51</c:v>
                </c:pt>
                <c:pt idx="102">
                  <c:v>38</c:v>
                </c:pt>
                <c:pt idx="103">
                  <c:v>28</c:v>
                </c:pt>
                <c:pt idx="104">
                  <c:v>30</c:v>
                </c:pt>
                <c:pt idx="105">
                  <c:v>30</c:v>
                </c:pt>
                <c:pt idx="106">
                  <c:v>29</c:v>
                </c:pt>
                <c:pt idx="107">
                  <c:v>27</c:v>
                </c:pt>
                <c:pt idx="108">
                  <c:v>32</c:v>
                </c:pt>
                <c:pt idx="109">
                  <c:v>47</c:v>
                </c:pt>
                <c:pt idx="110">
                  <c:v>63</c:v>
                </c:pt>
                <c:pt idx="111">
                  <c:v>66</c:v>
                </c:pt>
                <c:pt idx="112">
                  <c:v>77</c:v>
                </c:pt>
                <c:pt idx="113">
                  <c:v>47</c:v>
                </c:pt>
                <c:pt idx="114">
                  <c:v>34</c:v>
                </c:pt>
                <c:pt idx="115">
                  <c:v>27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27</c:v>
                </c:pt>
                <c:pt idx="120">
                  <c:v>31</c:v>
                </c:pt>
                <c:pt idx="121">
                  <c:v>45</c:v>
                </c:pt>
                <c:pt idx="122">
                  <c:v>60</c:v>
                </c:pt>
                <c:pt idx="123">
                  <c:v>64</c:v>
                </c:pt>
                <c:pt idx="124">
                  <c:v>72</c:v>
                </c:pt>
                <c:pt idx="125">
                  <c:v>44</c:v>
                </c:pt>
                <c:pt idx="126">
                  <c:v>40</c:v>
                </c:pt>
                <c:pt idx="127">
                  <c:v>27</c:v>
                </c:pt>
                <c:pt idx="128">
                  <c:v>29</c:v>
                </c:pt>
                <c:pt idx="129">
                  <c:v>28</c:v>
                </c:pt>
                <c:pt idx="130">
                  <c:v>29</c:v>
                </c:pt>
                <c:pt idx="131">
                  <c:v>26</c:v>
                </c:pt>
                <c:pt idx="132">
                  <c:v>31</c:v>
                </c:pt>
                <c:pt idx="133">
                  <c:v>43</c:v>
                </c:pt>
                <c:pt idx="134">
                  <c:v>58</c:v>
                </c:pt>
                <c:pt idx="135">
                  <c:v>63</c:v>
                </c:pt>
                <c:pt idx="136">
                  <c:v>68</c:v>
                </c:pt>
                <c:pt idx="137">
                  <c:v>41</c:v>
                </c:pt>
                <c:pt idx="138">
                  <c:v>33</c:v>
                </c:pt>
                <c:pt idx="139">
                  <c:v>27</c:v>
                </c:pt>
                <c:pt idx="140">
                  <c:v>28</c:v>
                </c:pt>
                <c:pt idx="141">
                  <c:v>27</c:v>
                </c:pt>
                <c:pt idx="142">
                  <c:v>28</c:v>
                </c:pt>
                <c:pt idx="143">
                  <c:v>25</c:v>
                </c:pt>
                <c:pt idx="144">
                  <c:v>30</c:v>
                </c:pt>
                <c:pt idx="145">
                  <c:v>48</c:v>
                </c:pt>
                <c:pt idx="146">
                  <c:v>67</c:v>
                </c:pt>
                <c:pt idx="147">
                  <c:v>72</c:v>
                </c:pt>
                <c:pt idx="148">
                  <c:v>79</c:v>
                </c:pt>
                <c:pt idx="149">
                  <c:v>42</c:v>
                </c:pt>
                <c:pt idx="150">
                  <c:v>31</c:v>
                </c:pt>
                <c:pt idx="151">
                  <c:v>26</c:v>
                </c:pt>
                <c:pt idx="152">
                  <c:v>26</c:v>
                </c:pt>
                <c:pt idx="153">
                  <c:v>27</c:v>
                </c:pt>
                <c:pt idx="154">
                  <c:v>26</c:v>
                </c:pt>
                <c:pt idx="155">
                  <c:v>24</c:v>
                </c:pt>
                <c:pt idx="156">
                  <c:v>29</c:v>
                </c:pt>
                <c:pt idx="157">
                  <c:v>47</c:v>
                </c:pt>
                <c:pt idx="158">
                  <c:v>61</c:v>
                </c:pt>
                <c:pt idx="159">
                  <c:v>65</c:v>
                </c:pt>
                <c:pt idx="160">
                  <c:v>74</c:v>
                </c:pt>
                <c:pt idx="161">
                  <c:v>36</c:v>
                </c:pt>
                <c:pt idx="162">
                  <c:v>28</c:v>
                </c:pt>
                <c:pt idx="163">
                  <c:v>23</c:v>
                </c:pt>
                <c:pt idx="164">
                  <c:v>25</c:v>
                </c:pt>
                <c:pt idx="165">
                  <c:v>25</c:v>
                </c:pt>
                <c:pt idx="166">
                  <c:v>26</c:v>
                </c:pt>
                <c:pt idx="167">
                  <c:v>23</c:v>
                </c:pt>
                <c:pt idx="168">
                  <c:v>28</c:v>
                </c:pt>
                <c:pt idx="169">
                  <c:v>47</c:v>
                </c:pt>
                <c:pt idx="170">
                  <c:v>56</c:v>
                </c:pt>
                <c:pt idx="171">
                  <c:v>65</c:v>
                </c:pt>
                <c:pt idx="172">
                  <c:v>72</c:v>
                </c:pt>
                <c:pt idx="173">
                  <c:v>35</c:v>
                </c:pt>
                <c:pt idx="174">
                  <c:v>30</c:v>
                </c:pt>
                <c:pt idx="175">
                  <c:v>23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3-4D93-9E23-40B244955056}"/>
            </c:ext>
          </c:extLst>
        </c:ser>
        <c:ser>
          <c:idx val="1"/>
          <c:order val="1"/>
          <c:tx>
            <c:strRef>
              <c:f>forecasts!$C$1</c:f>
              <c:strCache>
                <c:ptCount val="1"/>
                <c:pt idx="0">
                  <c:v>Forecast(Lacrosse: (United States))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forecasts!$A$2:$A$193</c:f>
              <c:numCache>
                <c:formatCode>m/d/yyyy</c:formatCode>
                <c:ptCount val="192"/>
                <c:pt idx="0">
                  <c:v>38078</c:v>
                </c:pt>
                <c:pt idx="1">
                  <c:v>38108</c:v>
                </c:pt>
                <c:pt idx="2">
                  <c:v>38139</c:v>
                </c:pt>
                <c:pt idx="3">
                  <c:v>38169</c:v>
                </c:pt>
                <c:pt idx="4">
                  <c:v>38200</c:v>
                </c:pt>
                <c:pt idx="5">
                  <c:v>38231</c:v>
                </c:pt>
                <c:pt idx="6">
                  <c:v>38261</c:v>
                </c:pt>
                <c:pt idx="7">
                  <c:v>38292</c:v>
                </c:pt>
                <c:pt idx="8">
                  <c:v>38322</c:v>
                </c:pt>
                <c:pt idx="9">
                  <c:v>38353</c:v>
                </c:pt>
                <c:pt idx="10">
                  <c:v>38384</c:v>
                </c:pt>
                <c:pt idx="11">
                  <c:v>38412</c:v>
                </c:pt>
                <c:pt idx="12">
                  <c:v>38443</c:v>
                </c:pt>
                <c:pt idx="13">
                  <c:v>38473</c:v>
                </c:pt>
                <c:pt idx="14">
                  <c:v>38504</c:v>
                </c:pt>
                <c:pt idx="15">
                  <c:v>38534</c:v>
                </c:pt>
                <c:pt idx="16">
                  <c:v>38565</c:v>
                </c:pt>
                <c:pt idx="17">
                  <c:v>38596</c:v>
                </c:pt>
                <c:pt idx="18">
                  <c:v>38626</c:v>
                </c:pt>
                <c:pt idx="19">
                  <c:v>38657</c:v>
                </c:pt>
                <c:pt idx="20">
                  <c:v>38687</c:v>
                </c:pt>
                <c:pt idx="21">
                  <c:v>38718</c:v>
                </c:pt>
                <c:pt idx="22">
                  <c:v>38749</c:v>
                </c:pt>
                <c:pt idx="23">
                  <c:v>38777</c:v>
                </c:pt>
                <c:pt idx="24">
                  <c:v>38808</c:v>
                </c:pt>
                <c:pt idx="25">
                  <c:v>38838</c:v>
                </c:pt>
                <c:pt idx="26">
                  <c:v>38869</c:v>
                </c:pt>
                <c:pt idx="27">
                  <c:v>38899</c:v>
                </c:pt>
                <c:pt idx="28">
                  <c:v>38930</c:v>
                </c:pt>
                <c:pt idx="29">
                  <c:v>38961</c:v>
                </c:pt>
                <c:pt idx="30">
                  <c:v>38991</c:v>
                </c:pt>
                <c:pt idx="31">
                  <c:v>39022</c:v>
                </c:pt>
                <c:pt idx="32">
                  <c:v>39052</c:v>
                </c:pt>
                <c:pt idx="33">
                  <c:v>39083</c:v>
                </c:pt>
                <c:pt idx="34">
                  <c:v>39114</c:v>
                </c:pt>
                <c:pt idx="35">
                  <c:v>39142</c:v>
                </c:pt>
                <c:pt idx="36">
                  <c:v>39173</c:v>
                </c:pt>
                <c:pt idx="37">
                  <c:v>39203</c:v>
                </c:pt>
                <c:pt idx="38">
                  <c:v>39234</c:v>
                </c:pt>
                <c:pt idx="39">
                  <c:v>39264</c:v>
                </c:pt>
                <c:pt idx="40">
                  <c:v>39295</c:v>
                </c:pt>
                <c:pt idx="41">
                  <c:v>39326</c:v>
                </c:pt>
                <c:pt idx="42">
                  <c:v>39356</c:v>
                </c:pt>
                <c:pt idx="43">
                  <c:v>39387</c:v>
                </c:pt>
                <c:pt idx="44">
                  <c:v>39417</c:v>
                </c:pt>
                <c:pt idx="45">
                  <c:v>39448</c:v>
                </c:pt>
                <c:pt idx="46">
                  <c:v>39479</c:v>
                </c:pt>
                <c:pt idx="47">
                  <c:v>39508</c:v>
                </c:pt>
                <c:pt idx="48">
                  <c:v>39539</c:v>
                </c:pt>
                <c:pt idx="49">
                  <c:v>39569</c:v>
                </c:pt>
                <c:pt idx="50">
                  <c:v>39600</c:v>
                </c:pt>
                <c:pt idx="51">
                  <c:v>39630</c:v>
                </c:pt>
                <c:pt idx="52">
                  <c:v>39661</c:v>
                </c:pt>
                <c:pt idx="53">
                  <c:v>39692</c:v>
                </c:pt>
                <c:pt idx="54">
                  <c:v>39722</c:v>
                </c:pt>
                <c:pt idx="55">
                  <c:v>39753</c:v>
                </c:pt>
                <c:pt idx="56">
                  <c:v>39783</c:v>
                </c:pt>
                <c:pt idx="57">
                  <c:v>39814</c:v>
                </c:pt>
                <c:pt idx="58">
                  <c:v>39845</c:v>
                </c:pt>
                <c:pt idx="59">
                  <c:v>39873</c:v>
                </c:pt>
                <c:pt idx="60">
                  <c:v>39904</c:v>
                </c:pt>
                <c:pt idx="61">
                  <c:v>39934</c:v>
                </c:pt>
                <c:pt idx="62">
                  <c:v>39965</c:v>
                </c:pt>
                <c:pt idx="63">
                  <c:v>39995</c:v>
                </c:pt>
                <c:pt idx="64">
                  <c:v>40026</c:v>
                </c:pt>
                <c:pt idx="65">
                  <c:v>40057</c:v>
                </c:pt>
                <c:pt idx="66">
                  <c:v>40087</c:v>
                </c:pt>
                <c:pt idx="67">
                  <c:v>40118</c:v>
                </c:pt>
                <c:pt idx="68">
                  <c:v>40148</c:v>
                </c:pt>
                <c:pt idx="69">
                  <c:v>40179</c:v>
                </c:pt>
                <c:pt idx="70">
                  <c:v>40210</c:v>
                </c:pt>
                <c:pt idx="71">
                  <c:v>40238</c:v>
                </c:pt>
                <c:pt idx="72">
                  <c:v>40269</c:v>
                </c:pt>
                <c:pt idx="73">
                  <c:v>40299</c:v>
                </c:pt>
                <c:pt idx="74">
                  <c:v>40330</c:v>
                </c:pt>
                <c:pt idx="75">
                  <c:v>40360</c:v>
                </c:pt>
                <c:pt idx="76">
                  <c:v>40391</c:v>
                </c:pt>
                <c:pt idx="77">
                  <c:v>40422</c:v>
                </c:pt>
                <c:pt idx="78">
                  <c:v>40452</c:v>
                </c:pt>
                <c:pt idx="79">
                  <c:v>40483</c:v>
                </c:pt>
                <c:pt idx="80">
                  <c:v>40513</c:v>
                </c:pt>
                <c:pt idx="81">
                  <c:v>40544</c:v>
                </c:pt>
                <c:pt idx="82">
                  <c:v>40575</c:v>
                </c:pt>
                <c:pt idx="83">
                  <c:v>40603</c:v>
                </c:pt>
                <c:pt idx="84">
                  <c:v>40634</c:v>
                </c:pt>
                <c:pt idx="85">
                  <c:v>40664</c:v>
                </c:pt>
                <c:pt idx="86">
                  <c:v>40695</c:v>
                </c:pt>
                <c:pt idx="87">
                  <c:v>40725</c:v>
                </c:pt>
                <c:pt idx="88">
                  <c:v>40756</c:v>
                </c:pt>
                <c:pt idx="89">
                  <c:v>40787</c:v>
                </c:pt>
                <c:pt idx="90">
                  <c:v>40817</c:v>
                </c:pt>
                <c:pt idx="91">
                  <c:v>40848</c:v>
                </c:pt>
                <c:pt idx="92">
                  <c:v>40878</c:v>
                </c:pt>
                <c:pt idx="93">
                  <c:v>40909</c:v>
                </c:pt>
                <c:pt idx="94">
                  <c:v>40940</c:v>
                </c:pt>
                <c:pt idx="95">
                  <c:v>40969</c:v>
                </c:pt>
                <c:pt idx="96">
                  <c:v>41000</c:v>
                </c:pt>
                <c:pt idx="97">
                  <c:v>41030</c:v>
                </c:pt>
                <c:pt idx="98">
                  <c:v>41061</c:v>
                </c:pt>
                <c:pt idx="99">
                  <c:v>41091</c:v>
                </c:pt>
                <c:pt idx="100">
                  <c:v>41122</c:v>
                </c:pt>
                <c:pt idx="101">
                  <c:v>41153</c:v>
                </c:pt>
                <c:pt idx="102">
                  <c:v>41183</c:v>
                </c:pt>
                <c:pt idx="103">
                  <c:v>41214</c:v>
                </c:pt>
                <c:pt idx="104">
                  <c:v>41244</c:v>
                </c:pt>
                <c:pt idx="105">
                  <c:v>41275</c:v>
                </c:pt>
                <c:pt idx="106">
                  <c:v>41306</c:v>
                </c:pt>
                <c:pt idx="107">
                  <c:v>41334</c:v>
                </c:pt>
                <c:pt idx="108">
                  <c:v>41365</c:v>
                </c:pt>
                <c:pt idx="109">
                  <c:v>41395</c:v>
                </c:pt>
                <c:pt idx="110">
                  <c:v>41426</c:v>
                </c:pt>
                <c:pt idx="111">
                  <c:v>41456</c:v>
                </c:pt>
                <c:pt idx="112">
                  <c:v>41487</c:v>
                </c:pt>
                <c:pt idx="113">
                  <c:v>41518</c:v>
                </c:pt>
                <c:pt idx="114">
                  <c:v>41548</c:v>
                </c:pt>
                <c:pt idx="115">
                  <c:v>41579</c:v>
                </c:pt>
                <c:pt idx="116">
                  <c:v>41609</c:v>
                </c:pt>
                <c:pt idx="117">
                  <c:v>41640</c:v>
                </c:pt>
                <c:pt idx="118">
                  <c:v>41671</c:v>
                </c:pt>
                <c:pt idx="119">
                  <c:v>41699</c:v>
                </c:pt>
                <c:pt idx="120">
                  <c:v>41730</c:v>
                </c:pt>
                <c:pt idx="121">
                  <c:v>41760</c:v>
                </c:pt>
                <c:pt idx="122">
                  <c:v>41791</c:v>
                </c:pt>
                <c:pt idx="123">
                  <c:v>41821</c:v>
                </c:pt>
                <c:pt idx="124">
                  <c:v>41852</c:v>
                </c:pt>
                <c:pt idx="125">
                  <c:v>41883</c:v>
                </c:pt>
                <c:pt idx="126">
                  <c:v>41913</c:v>
                </c:pt>
                <c:pt idx="127">
                  <c:v>41944</c:v>
                </c:pt>
                <c:pt idx="128">
                  <c:v>41974</c:v>
                </c:pt>
                <c:pt idx="129">
                  <c:v>42005</c:v>
                </c:pt>
                <c:pt idx="130">
                  <c:v>42036</c:v>
                </c:pt>
                <c:pt idx="131">
                  <c:v>42064</c:v>
                </c:pt>
                <c:pt idx="132">
                  <c:v>42095</c:v>
                </c:pt>
                <c:pt idx="133">
                  <c:v>42125</c:v>
                </c:pt>
                <c:pt idx="134">
                  <c:v>42156</c:v>
                </c:pt>
                <c:pt idx="135">
                  <c:v>42186</c:v>
                </c:pt>
                <c:pt idx="136">
                  <c:v>42217</c:v>
                </c:pt>
                <c:pt idx="137">
                  <c:v>42248</c:v>
                </c:pt>
                <c:pt idx="138">
                  <c:v>42278</c:v>
                </c:pt>
                <c:pt idx="139">
                  <c:v>42309</c:v>
                </c:pt>
                <c:pt idx="140">
                  <c:v>42339</c:v>
                </c:pt>
                <c:pt idx="141">
                  <c:v>42370</c:v>
                </c:pt>
                <c:pt idx="142">
                  <c:v>42401</c:v>
                </c:pt>
                <c:pt idx="143">
                  <c:v>42430</c:v>
                </c:pt>
                <c:pt idx="144">
                  <c:v>42461</c:v>
                </c:pt>
                <c:pt idx="145">
                  <c:v>42491</c:v>
                </c:pt>
                <c:pt idx="146">
                  <c:v>42522</c:v>
                </c:pt>
                <c:pt idx="147">
                  <c:v>42552</c:v>
                </c:pt>
                <c:pt idx="148">
                  <c:v>42583</c:v>
                </c:pt>
                <c:pt idx="149">
                  <c:v>42614</c:v>
                </c:pt>
                <c:pt idx="150">
                  <c:v>42644</c:v>
                </c:pt>
                <c:pt idx="151">
                  <c:v>42675</c:v>
                </c:pt>
                <c:pt idx="152">
                  <c:v>42705</c:v>
                </c:pt>
                <c:pt idx="153">
                  <c:v>42736</c:v>
                </c:pt>
                <c:pt idx="154">
                  <c:v>42767</c:v>
                </c:pt>
                <c:pt idx="155">
                  <c:v>42795</c:v>
                </c:pt>
                <c:pt idx="156">
                  <c:v>42826</c:v>
                </c:pt>
                <c:pt idx="157">
                  <c:v>42856</c:v>
                </c:pt>
                <c:pt idx="158">
                  <c:v>42887</c:v>
                </c:pt>
                <c:pt idx="159">
                  <c:v>42917</c:v>
                </c:pt>
                <c:pt idx="160">
                  <c:v>42948</c:v>
                </c:pt>
                <c:pt idx="161">
                  <c:v>42979</c:v>
                </c:pt>
                <c:pt idx="162">
                  <c:v>43009</c:v>
                </c:pt>
                <c:pt idx="163">
                  <c:v>43040</c:v>
                </c:pt>
                <c:pt idx="164">
                  <c:v>43070</c:v>
                </c:pt>
                <c:pt idx="165">
                  <c:v>43101</c:v>
                </c:pt>
                <c:pt idx="166">
                  <c:v>43132</c:v>
                </c:pt>
                <c:pt idx="167">
                  <c:v>43160</c:v>
                </c:pt>
                <c:pt idx="168">
                  <c:v>43191</c:v>
                </c:pt>
                <c:pt idx="169">
                  <c:v>43221</c:v>
                </c:pt>
                <c:pt idx="170">
                  <c:v>43252</c:v>
                </c:pt>
                <c:pt idx="171">
                  <c:v>43282</c:v>
                </c:pt>
                <c:pt idx="172">
                  <c:v>43313</c:v>
                </c:pt>
                <c:pt idx="173">
                  <c:v>43344</c:v>
                </c:pt>
                <c:pt idx="174">
                  <c:v>43374</c:v>
                </c:pt>
                <c:pt idx="175">
                  <c:v>43405</c:v>
                </c:pt>
                <c:pt idx="176">
                  <c:v>43435</c:v>
                </c:pt>
                <c:pt idx="177">
                  <c:v>43466</c:v>
                </c:pt>
                <c:pt idx="178">
                  <c:v>43497</c:v>
                </c:pt>
                <c:pt idx="179">
                  <c:v>43525</c:v>
                </c:pt>
                <c:pt idx="180">
                  <c:v>43556</c:v>
                </c:pt>
                <c:pt idx="181">
                  <c:v>43586</c:v>
                </c:pt>
                <c:pt idx="182">
                  <c:v>43617</c:v>
                </c:pt>
                <c:pt idx="183">
                  <c:v>43647</c:v>
                </c:pt>
                <c:pt idx="184">
                  <c:v>43678</c:v>
                </c:pt>
                <c:pt idx="185">
                  <c:v>43709</c:v>
                </c:pt>
                <c:pt idx="186">
                  <c:v>43739</c:v>
                </c:pt>
                <c:pt idx="187">
                  <c:v>43770</c:v>
                </c:pt>
                <c:pt idx="188">
                  <c:v>43800</c:v>
                </c:pt>
                <c:pt idx="189">
                  <c:v>43831</c:v>
                </c:pt>
                <c:pt idx="190">
                  <c:v>43862</c:v>
                </c:pt>
                <c:pt idx="191">
                  <c:v>43891</c:v>
                </c:pt>
              </c:numCache>
            </c:numRef>
          </c:cat>
          <c:val>
            <c:numRef>
              <c:f>forecasts!$C$2:$C$193</c:f>
              <c:numCache>
                <c:formatCode>General</c:formatCode>
                <c:ptCount val="192"/>
                <c:pt idx="151">
                  <c:v>0</c:v>
                </c:pt>
                <c:pt idx="152">
                  <c:v>26</c:v>
                </c:pt>
                <c:pt idx="153">
                  <c:v>27.363071060222129</c:v>
                </c:pt>
                <c:pt idx="154">
                  <c:v>27.619503299102128</c:v>
                </c:pt>
                <c:pt idx="155">
                  <c:v>25.052266851773325</c:v>
                </c:pt>
                <c:pt idx="156">
                  <c:v>30.170105339372665</c:v>
                </c:pt>
                <c:pt idx="157">
                  <c:v>44.543086420307453</c:v>
                </c:pt>
                <c:pt idx="158">
                  <c:v>60.60679618818083</c:v>
                </c:pt>
                <c:pt idx="159">
                  <c:v>65.776111714076649</c:v>
                </c:pt>
                <c:pt idx="160">
                  <c:v>74.277016443876931</c:v>
                </c:pt>
                <c:pt idx="161">
                  <c:v>43.705089180439401</c:v>
                </c:pt>
                <c:pt idx="162">
                  <c:v>33.722668434510851</c:v>
                </c:pt>
                <c:pt idx="163">
                  <c:v>25.967473890461051</c:v>
                </c:pt>
                <c:pt idx="164">
                  <c:v>27.229758551765745</c:v>
                </c:pt>
                <c:pt idx="165">
                  <c:v>27.501172235742001</c:v>
                </c:pt>
                <c:pt idx="166">
                  <c:v>27.757604474621999</c:v>
                </c:pt>
                <c:pt idx="167">
                  <c:v>25.190368027293196</c:v>
                </c:pt>
                <c:pt idx="168">
                  <c:v>30.308206514892543</c:v>
                </c:pt>
                <c:pt idx="169">
                  <c:v>44.681187595827332</c:v>
                </c:pt>
                <c:pt idx="170">
                  <c:v>60.744897363700701</c:v>
                </c:pt>
                <c:pt idx="171">
                  <c:v>65.914212889596513</c:v>
                </c:pt>
                <c:pt idx="172">
                  <c:v>74.415117619396796</c:v>
                </c:pt>
                <c:pt idx="173">
                  <c:v>43.843190355959273</c:v>
                </c:pt>
                <c:pt idx="174">
                  <c:v>33.860769610030722</c:v>
                </c:pt>
                <c:pt idx="175">
                  <c:v>26.105575065980922</c:v>
                </c:pt>
                <c:pt idx="176">
                  <c:v>27.367859727285616</c:v>
                </c:pt>
                <c:pt idx="177">
                  <c:v>27.639273411261872</c:v>
                </c:pt>
                <c:pt idx="178">
                  <c:v>27.895705650141871</c:v>
                </c:pt>
                <c:pt idx="179">
                  <c:v>25.328469202813075</c:v>
                </c:pt>
                <c:pt idx="180">
                  <c:v>30.446307690412414</c:v>
                </c:pt>
                <c:pt idx="181">
                  <c:v>44.819288771347203</c:v>
                </c:pt>
                <c:pt idx="182">
                  <c:v>60.882998539220573</c:v>
                </c:pt>
                <c:pt idx="183">
                  <c:v>66.052314065116391</c:v>
                </c:pt>
                <c:pt idx="184">
                  <c:v>74.553218794916674</c:v>
                </c:pt>
                <c:pt idx="185">
                  <c:v>43.981291531479144</c:v>
                </c:pt>
                <c:pt idx="186">
                  <c:v>33.998870785550594</c:v>
                </c:pt>
                <c:pt idx="187">
                  <c:v>26.243676241500793</c:v>
                </c:pt>
                <c:pt idx="188">
                  <c:v>27.505960902805487</c:v>
                </c:pt>
                <c:pt idx="189">
                  <c:v>27.77737458678175</c:v>
                </c:pt>
                <c:pt idx="190">
                  <c:v>28.033806825661749</c:v>
                </c:pt>
                <c:pt idx="191">
                  <c:v>25.466570378332946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3-4D93-9E23-40B244955056}"/>
            </c:ext>
          </c:extLst>
        </c:ser>
        <c:ser>
          <c:idx val="2"/>
          <c:order val="2"/>
          <c:tx>
            <c:strRef>
              <c:f>forecasts!$D$1</c:f>
              <c:strCache>
                <c:ptCount val="1"/>
                <c:pt idx="0">
                  <c:v>Lower Confidence Bound(Lacrosse: (United States))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forecasts!$A$2:$A$193</c:f>
              <c:numCache>
                <c:formatCode>m/d/yyyy</c:formatCode>
                <c:ptCount val="192"/>
                <c:pt idx="0">
                  <c:v>38078</c:v>
                </c:pt>
                <c:pt idx="1">
                  <c:v>38108</c:v>
                </c:pt>
                <c:pt idx="2">
                  <c:v>38139</c:v>
                </c:pt>
                <c:pt idx="3">
                  <c:v>38169</c:v>
                </c:pt>
                <c:pt idx="4">
                  <c:v>38200</c:v>
                </c:pt>
                <c:pt idx="5">
                  <c:v>38231</c:v>
                </c:pt>
                <c:pt idx="6">
                  <c:v>38261</c:v>
                </c:pt>
                <c:pt idx="7">
                  <c:v>38292</c:v>
                </c:pt>
                <c:pt idx="8">
                  <c:v>38322</c:v>
                </c:pt>
                <c:pt idx="9">
                  <c:v>38353</c:v>
                </c:pt>
                <c:pt idx="10">
                  <c:v>38384</c:v>
                </c:pt>
                <c:pt idx="11">
                  <c:v>38412</c:v>
                </c:pt>
                <c:pt idx="12">
                  <c:v>38443</c:v>
                </c:pt>
                <c:pt idx="13">
                  <c:v>38473</c:v>
                </c:pt>
                <c:pt idx="14">
                  <c:v>38504</c:v>
                </c:pt>
                <c:pt idx="15">
                  <c:v>38534</c:v>
                </c:pt>
                <c:pt idx="16">
                  <c:v>38565</c:v>
                </c:pt>
                <c:pt idx="17">
                  <c:v>38596</c:v>
                </c:pt>
                <c:pt idx="18">
                  <c:v>38626</c:v>
                </c:pt>
                <c:pt idx="19">
                  <c:v>38657</c:v>
                </c:pt>
                <c:pt idx="20">
                  <c:v>38687</c:v>
                </c:pt>
                <c:pt idx="21">
                  <c:v>38718</c:v>
                </c:pt>
                <c:pt idx="22">
                  <c:v>38749</c:v>
                </c:pt>
                <c:pt idx="23">
                  <c:v>38777</c:v>
                </c:pt>
                <c:pt idx="24">
                  <c:v>38808</c:v>
                </c:pt>
                <c:pt idx="25">
                  <c:v>38838</c:v>
                </c:pt>
                <c:pt idx="26">
                  <c:v>38869</c:v>
                </c:pt>
                <c:pt idx="27">
                  <c:v>38899</c:v>
                </c:pt>
                <c:pt idx="28">
                  <c:v>38930</c:v>
                </c:pt>
                <c:pt idx="29">
                  <c:v>38961</c:v>
                </c:pt>
                <c:pt idx="30">
                  <c:v>38991</c:v>
                </c:pt>
                <c:pt idx="31">
                  <c:v>39022</c:v>
                </c:pt>
                <c:pt idx="32">
                  <c:v>39052</c:v>
                </c:pt>
                <c:pt idx="33">
                  <c:v>39083</c:v>
                </c:pt>
                <c:pt idx="34">
                  <c:v>39114</c:v>
                </c:pt>
                <c:pt idx="35">
                  <c:v>39142</c:v>
                </c:pt>
                <c:pt idx="36">
                  <c:v>39173</c:v>
                </c:pt>
                <c:pt idx="37">
                  <c:v>39203</c:v>
                </c:pt>
                <c:pt idx="38">
                  <c:v>39234</c:v>
                </c:pt>
                <c:pt idx="39">
                  <c:v>39264</c:v>
                </c:pt>
                <c:pt idx="40">
                  <c:v>39295</c:v>
                </c:pt>
                <c:pt idx="41">
                  <c:v>39326</c:v>
                </c:pt>
                <c:pt idx="42">
                  <c:v>39356</c:v>
                </c:pt>
                <c:pt idx="43">
                  <c:v>39387</c:v>
                </c:pt>
                <c:pt idx="44">
                  <c:v>39417</c:v>
                </c:pt>
                <c:pt idx="45">
                  <c:v>39448</c:v>
                </c:pt>
                <c:pt idx="46">
                  <c:v>39479</c:v>
                </c:pt>
                <c:pt idx="47">
                  <c:v>39508</c:v>
                </c:pt>
                <c:pt idx="48">
                  <c:v>39539</c:v>
                </c:pt>
                <c:pt idx="49">
                  <c:v>39569</c:v>
                </c:pt>
                <c:pt idx="50">
                  <c:v>39600</c:v>
                </c:pt>
                <c:pt idx="51">
                  <c:v>39630</c:v>
                </c:pt>
                <c:pt idx="52">
                  <c:v>39661</c:v>
                </c:pt>
                <c:pt idx="53">
                  <c:v>39692</c:v>
                </c:pt>
                <c:pt idx="54">
                  <c:v>39722</c:v>
                </c:pt>
                <c:pt idx="55">
                  <c:v>39753</c:v>
                </c:pt>
                <c:pt idx="56">
                  <c:v>39783</c:v>
                </c:pt>
                <c:pt idx="57">
                  <c:v>39814</c:v>
                </c:pt>
                <c:pt idx="58">
                  <c:v>39845</c:v>
                </c:pt>
                <c:pt idx="59">
                  <c:v>39873</c:v>
                </c:pt>
                <c:pt idx="60">
                  <c:v>39904</c:v>
                </c:pt>
                <c:pt idx="61">
                  <c:v>39934</c:v>
                </c:pt>
                <c:pt idx="62">
                  <c:v>39965</c:v>
                </c:pt>
                <c:pt idx="63">
                  <c:v>39995</c:v>
                </c:pt>
                <c:pt idx="64">
                  <c:v>40026</c:v>
                </c:pt>
                <c:pt idx="65">
                  <c:v>40057</c:v>
                </c:pt>
                <c:pt idx="66">
                  <c:v>40087</c:v>
                </c:pt>
                <c:pt idx="67">
                  <c:v>40118</c:v>
                </c:pt>
                <c:pt idx="68">
                  <c:v>40148</c:v>
                </c:pt>
                <c:pt idx="69">
                  <c:v>40179</c:v>
                </c:pt>
                <c:pt idx="70">
                  <c:v>40210</c:v>
                </c:pt>
                <c:pt idx="71">
                  <c:v>40238</c:v>
                </c:pt>
                <c:pt idx="72">
                  <c:v>40269</c:v>
                </c:pt>
                <c:pt idx="73">
                  <c:v>40299</c:v>
                </c:pt>
                <c:pt idx="74">
                  <c:v>40330</c:v>
                </c:pt>
                <c:pt idx="75">
                  <c:v>40360</c:v>
                </c:pt>
                <c:pt idx="76">
                  <c:v>40391</c:v>
                </c:pt>
                <c:pt idx="77">
                  <c:v>40422</c:v>
                </c:pt>
                <c:pt idx="78">
                  <c:v>40452</c:v>
                </c:pt>
                <c:pt idx="79">
                  <c:v>40483</c:v>
                </c:pt>
                <c:pt idx="80">
                  <c:v>40513</c:v>
                </c:pt>
                <c:pt idx="81">
                  <c:v>40544</c:v>
                </c:pt>
                <c:pt idx="82">
                  <c:v>40575</c:v>
                </c:pt>
                <c:pt idx="83">
                  <c:v>40603</c:v>
                </c:pt>
                <c:pt idx="84">
                  <c:v>40634</c:v>
                </c:pt>
                <c:pt idx="85">
                  <c:v>40664</c:v>
                </c:pt>
                <c:pt idx="86">
                  <c:v>40695</c:v>
                </c:pt>
                <c:pt idx="87">
                  <c:v>40725</c:v>
                </c:pt>
                <c:pt idx="88">
                  <c:v>40756</c:v>
                </c:pt>
                <c:pt idx="89">
                  <c:v>40787</c:v>
                </c:pt>
                <c:pt idx="90">
                  <c:v>40817</c:v>
                </c:pt>
                <c:pt idx="91">
                  <c:v>40848</c:v>
                </c:pt>
                <c:pt idx="92">
                  <c:v>40878</c:v>
                </c:pt>
                <c:pt idx="93">
                  <c:v>40909</c:v>
                </c:pt>
                <c:pt idx="94">
                  <c:v>40940</c:v>
                </c:pt>
                <c:pt idx="95">
                  <c:v>40969</c:v>
                </c:pt>
                <c:pt idx="96">
                  <c:v>41000</c:v>
                </c:pt>
                <c:pt idx="97">
                  <c:v>41030</c:v>
                </c:pt>
                <c:pt idx="98">
                  <c:v>41061</c:v>
                </c:pt>
                <c:pt idx="99">
                  <c:v>41091</c:v>
                </c:pt>
                <c:pt idx="100">
                  <c:v>41122</c:v>
                </c:pt>
                <c:pt idx="101">
                  <c:v>41153</c:v>
                </c:pt>
                <c:pt idx="102">
                  <c:v>41183</c:v>
                </c:pt>
                <c:pt idx="103">
                  <c:v>41214</c:v>
                </c:pt>
                <c:pt idx="104">
                  <c:v>41244</c:v>
                </c:pt>
                <c:pt idx="105">
                  <c:v>41275</c:v>
                </c:pt>
                <c:pt idx="106">
                  <c:v>41306</c:v>
                </c:pt>
                <c:pt idx="107">
                  <c:v>41334</c:v>
                </c:pt>
                <c:pt idx="108">
                  <c:v>41365</c:v>
                </c:pt>
                <c:pt idx="109">
                  <c:v>41395</c:v>
                </c:pt>
                <c:pt idx="110">
                  <c:v>41426</c:v>
                </c:pt>
                <c:pt idx="111">
                  <c:v>41456</c:v>
                </c:pt>
                <c:pt idx="112">
                  <c:v>41487</c:v>
                </c:pt>
                <c:pt idx="113">
                  <c:v>41518</c:v>
                </c:pt>
                <c:pt idx="114">
                  <c:v>41548</c:v>
                </c:pt>
                <c:pt idx="115">
                  <c:v>41579</c:v>
                </c:pt>
                <c:pt idx="116">
                  <c:v>41609</c:v>
                </c:pt>
                <c:pt idx="117">
                  <c:v>41640</c:v>
                </c:pt>
                <c:pt idx="118">
                  <c:v>41671</c:v>
                </c:pt>
                <c:pt idx="119">
                  <c:v>41699</c:v>
                </c:pt>
                <c:pt idx="120">
                  <c:v>41730</c:v>
                </c:pt>
                <c:pt idx="121">
                  <c:v>41760</c:v>
                </c:pt>
                <c:pt idx="122">
                  <c:v>41791</c:v>
                </c:pt>
                <c:pt idx="123">
                  <c:v>41821</c:v>
                </c:pt>
                <c:pt idx="124">
                  <c:v>41852</c:v>
                </c:pt>
                <c:pt idx="125">
                  <c:v>41883</c:v>
                </c:pt>
                <c:pt idx="126">
                  <c:v>41913</c:v>
                </c:pt>
                <c:pt idx="127">
                  <c:v>41944</c:v>
                </c:pt>
                <c:pt idx="128">
                  <c:v>41974</c:v>
                </c:pt>
                <c:pt idx="129">
                  <c:v>42005</c:v>
                </c:pt>
                <c:pt idx="130">
                  <c:v>42036</c:v>
                </c:pt>
                <c:pt idx="131">
                  <c:v>42064</c:v>
                </c:pt>
                <c:pt idx="132">
                  <c:v>42095</c:v>
                </c:pt>
                <c:pt idx="133">
                  <c:v>42125</c:v>
                </c:pt>
                <c:pt idx="134">
                  <c:v>42156</c:v>
                </c:pt>
                <c:pt idx="135">
                  <c:v>42186</c:v>
                </c:pt>
                <c:pt idx="136">
                  <c:v>42217</c:v>
                </c:pt>
                <c:pt idx="137">
                  <c:v>42248</c:v>
                </c:pt>
                <c:pt idx="138">
                  <c:v>42278</c:v>
                </c:pt>
                <c:pt idx="139">
                  <c:v>42309</c:v>
                </c:pt>
                <c:pt idx="140">
                  <c:v>42339</c:v>
                </c:pt>
                <c:pt idx="141">
                  <c:v>42370</c:v>
                </c:pt>
                <c:pt idx="142">
                  <c:v>42401</c:v>
                </c:pt>
                <c:pt idx="143">
                  <c:v>42430</c:v>
                </c:pt>
                <c:pt idx="144">
                  <c:v>42461</c:v>
                </c:pt>
                <c:pt idx="145">
                  <c:v>42491</c:v>
                </c:pt>
                <c:pt idx="146">
                  <c:v>42522</c:v>
                </c:pt>
                <c:pt idx="147">
                  <c:v>42552</c:v>
                </c:pt>
                <c:pt idx="148">
                  <c:v>42583</c:v>
                </c:pt>
                <c:pt idx="149">
                  <c:v>42614</c:v>
                </c:pt>
                <c:pt idx="150">
                  <c:v>42644</c:v>
                </c:pt>
                <c:pt idx="151">
                  <c:v>42675</c:v>
                </c:pt>
                <c:pt idx="152">
                  <c:v>42705</c:v>
                </c:pt>
                <c:pt idx="153">
                  <c:v>42736</c:v>
                </c:pt>
                <c:pt idx="154">
                  <c:v>42767</c:v>
                </c:pt>
                <c:pt idx="155">
                  <c:v>42795</c:v>
                </c:pt>
                <c:pt idx="156">
                  <c:v>42826</c:v>
                </c:pt>
                <c:pt idx="157">
                  <c:v>42856</c:v>
                </c:pt>
                <c:pt idx="158">
                  <c:v>42887</c:v>
                </c:pt>
                <c:pt idx="159">
                  <c:v>42917</c:v>
                </c:pt>
                <c:pt idx="160">
                  <c:v>42948</c:v>
                </c:pt>
                <c:pt idx="161">
                  <c:v>42979</c:v>
                </c:pt>
                <c:pt idx="162">
                  <c:v>43009</c:v>
                </c:pt>
                <c:pt idx="163">
                  <c:v>43040</c:v>
                </c:pt>
                <c:pt idx="164">
                  <c:v>43070</c:v>
                </c:pt>
                <c:pt idx="165">
                  <c:v>43101</c:v>
                </c:pt>
                <c:pt idx="166">
                  <c:v>43132</c:v>
                </c:pt>
                <c:pt idx="167">
                  <c:v>43160</c:v>
                </c:pt>
                <c:pt idx="168">
                  <c:v>43191</c:v>
                </c:pt>
                <c:pt idx="169">
                  <c:v>43221</c:v>
                </c:pt>
                <c:pt idx="170">
                  <c:v>43252</c:v>
                </c:pt>
                <c:pt idx="171">
                  <c:v>43282</c:v>
                </c:pt>
                <c:pt idx="172">
                  <c:v>43313</c:v>
                </c:pt>
                <c:pt idx="173">
                  <c:v>43344</c:v>
                </c:pt>
                <c:pt idx="174">
                  <c:v>43374</c:v>
                </c:pt>
                <c:pt idx="175">
                  <c:v>43405</c:v>
                </c:pt>
                <c:pt idx="176">
                  <c:v>43435</c:v>
                </c:pt>
                <c:pt idx="177">
                  <c:v>43466</c:v>
                </c:pt>
                <c:pt idx="178">
                  <c:v>43497</c:v>
                </c:pt>
                <c:pt idx="179">
                  <c:v>43525</c:v>
                </c:pt>
                <c:pt idx="180">
                  <c:v>43556</c:v>
                </c:pt>
                <c:pt idx="181">
                  <c:v>43586</c:v>
                </c:pt>
                <c:pt idx="182">
                  <c:v>43617</c:v>
                </c:pt>
                <c:pt idx="183">
                  <c:v>43647</c:v>
                </c:pt>
                <c:pt idx="184">
                  <c:v>43678</c:v>
                </c:pt>
                <c:pt idx="185">
                  <c:v>43709</c:v>
                </c:pt>
                <c:pt idx="186">
                  <c:v>43739</c:v>
                </c:pt>
                <c:pt idx="187">
                  <c:v>43770</c:v>
                </c:pt>
                <c:pt idx="188">
                  <c:v>43800</c:v>
                </c:pt>
                <c:pt idx="189">
                  <c:v>43831</c:v>
                </c:pt>
                <c:pt idx="190">
                  <c:v>43862</c:v>
                </c:pt>
                <c:pt idx="191">
                  <c:v>43891</c:v>
                </c:pt>
              </c:numCache>
            </c:numRef>
          </c:cat>
          <c:val>
            <c:numRef>
              <c:f>forecasts!$D$2:$D$193</c:f>
              <c:numCache>
                <c:formatCode>General</c:formatCode>
                <c:ptCount val="192"/>
                <c:pt idx="152" formatCode="0.00">
                  <c:v>26</c:v>
                </c:pt>
                <c:pt idx="153" formatCode="0.00">
                  <c:v>19.073533786108481</c:v>
                </c:pt>
                <c:pt idx="154" formatCode="0.00">
                  <c:v>19.070807709918135</c:v>
                </c:pt>
                <c:pt idx="155" formatCode="0.00">
                  <c:v>16.250070186713025</c:v>
                </c:pt>
                <c:pt idx="156" formatCode="0.00">
                  <c:v>21.119581862060954</c:v>
                </c:pt>
                <c:pt idx="157" formatCode="0.00">
                  <c:v>35.24898824144654</c:v>
                </c:pt>
                <c:pt idx="158" formatCode="0.00">
                  <c:v>51.073503955270901</c:v>
                </c:pt>
                <c:pt idx="159" formatCode="0.00">
                  <c:v>56.007677235333794</c:v>
                </c:pt>
                <c:pt idx="160" formatCode="0.00">
                  <c:v>64.277198820867184</c:v>
                </c:pt>
                <c:pt idx="161" formatCode="0.00">
                  <c:v>33.477385664262869</c:v>
                </c:pt>
                <c:pt idx="162" formatCode="0.00">
                  <c:v>23.270340953877234</c:v>
                </c:pt>
                <c:pt idx="163" formatCode="0.00">
                  <c:v>15.293571999909981</c:v>
                </c:pt>
                <c:pt idx="164" formatCode="0.00">
                  <c:v>16.337139396219669</c:v>
                </c:pt>
                <c:pt idx="165" formatCode="0.00">
                  <c:v>15.807875619059686</c:v>
                </c:pt>
                <c:pt idx="166" formatCode="0.00">
                  <c:v>15.861283785145783</c:v>
                </c:pt>
                <c:pt idx="167" formatCode="0.00">
                  <c:v>13.092927921281781</c:v>
                </c:pt>
                <c:pt idx="168" formatCode="0.00">
                  <c:v>18.011452605279189</c:v>
                </c:pt>
                <c:pt idx="169" formatCode="0.00">
                  <c:v>32.186833584319174</c:v>
                </c:pt>
                <c:pt idx="170" formatCode="0.00">
                  <c:v>48.054571485092005</c:v>
                </c:pt>
                <c:pt idx="171" formatCode="0.00">
                  <c:v>53.029463750880822</c:v>
                </c:pt>
                <c:pt idx="172" formatCode="0.00">
                  <c:v>61.337419504483982</c:v>
                </c:pt>
                <c:pt idx="173" formatCode="0.00">
                  <c:v>30.573948056957427</c:v>
                </c:pt>
                <c:pt idx="174" formatCode="0.00">
                  <c:v>20.401322837783049</c:v>
                </c:pt>
                <c:pt idx="175" formatCode="0.00">
                  <c:v>12.457202485570606</c:v>
                </c:pt>
                <c:pt idx="176" formatCode="0.00">
                  <c:v>13.53178265830903</c:v>
                </c:pt>
                <c:pt idx="177" formatCode="0.00">
                  <c:v>13.134894962445134</c:v>
                </c:pt>
                <c:pt idx="178" formatCode="0.00">
                  <c:v>13.211988926420187</c:v>
                </c:pt>
                <c:pt idx="179" formatCode="0.00">
                  <c:v>10.466299790398434</c:v>
                </c:pt>
                <c:pt idx="180" formatCode="0.00">
                  <c:v>15.406535083029539</c:v>
                </c:pt>
                <c:pt idx="181" formatCode="0.00">
                  <c:v>29.602728201666118</c:v>
                </c:pt>
                <c:pt idx="182" formatCode="0.00">
                  <c:v>45.490432686084304</c:v>
                </c:pt>
                <c:pt idx="183" formatCode="0.00">
                  <c:v>50.484494647107624</c:v>
                </c:pt>
                <c:pt idx="184" formatCode="0.00">
                  <c:v>58.810868059737004</c:v>
                </c:pt>
                <c:pt idx="185" formatCode="0.00">
                  <c:v>28.065103649670352</c:v>
                </c:pt>
                <c:pt idx="186" formatCode="0.00">
                  <c:v>17.909513156252203</c:v>
                </c:pt>
                <c:pt idx="187" formatCode="0.00">
                  <c:v>9.98179071719753</c:v>
                </c:pt>
                <c:pt idx="188" formatCode="0.00">
                  <c:v>11.072164939360565</c:v>
                </c:pt>
                <c:pt idx="189" formatCode="0.00">
                  <c:v>10.751355161877985</c:v>
                </c:pt>
                <c:pt idx="190" formatCode="0.00">
                  <c:v>10.841222584792366</c:v>
                </c:pt>
                <c:pt idx="191" formatCode="0.00">
                  <c:v>8.1078775219954409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3-4D93-9E23-40B244955056}"/>
            </c:ext>
          </c:extLst>
        </c:ser>
        <c:ser>
          <c:idx val="3"/>
          <c:order val="3"/>
          <c:tx>
            <c:strRef>
              <c:f>forecasts!$E$1</c:f>
              <c:strCache>
                <c:ptCount val="1"/>
                <c:pt idx="0">
                  <c:v>Upper Confidence Bound(Lacrosse: (United States))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forecasts!$A$2:$A$193</c:f>
              <c:numCache>
                <c:formatCode>m/d/yyyy</c:formatCode>
                <c:ptCount val="192"/>
                <c:pt idx="0">
                  <c:v>38078</c:v>
                </c:pt>
                <c:pt idx="1">
                  <c:v>38108</c:v>
                </c:pt>
                <c:pt idx="2">
                  <c:v>38139</c:v>
                </c:pt>
                <c:pt idx="3">
                  <c:v>38169</c:v>
                </c:pt>
                <c:pt idx="4">
                  <c:v>38200</c:v>
                </c:pt>
                <c:pt idx="5">
                  <c:v>38231</c:v>
                </c:pt>
                <c:pt idx="6">
                  <c:v>38261</c:v>
                </c:pt>
                <c:pt idx="7">
                  <c:v>38292</c:v>
                </c:pt>
                <c:pt idx="8">
                  <c:v>38322</c:v>
                </c:pt>
                <c:pt idx="9">
                  <c:v>38353</c:v>
                </c:pt>
                <c:pt idx="10">
                  <c:v>38384</c:v>
                </c:pt>
                <c:pt idx="11">
                  <c:v>38412</c:v>
                </c:pt>
                <c:pt idx="12">
                  <c:v>38443</c:v>
                </c:pt>
                <c:pt idx="13">
                  <c:v>38473</c:v>
                </c:pt>
                <c:pt idx="14">
                  <c:v>38504</c:v>
                </c:pt>
                <c:pt idx="15">
                  <c:v>38534</c:v>
                </c:pt>
                <c:pt idx="16">
                  <c:v>38565</c:v>
                </c:pt>
                <c:pt idx="17">
                  <c:v>38596</c:v>
                </c:pt>
                <c:pt idx="18">
                  <c:v>38626</c:v>
                </c:pt>
                <c:pt idx="19">
                  <c:v>38657</c:v>
                </c:pt>
                <c:pt idx="20">
                  <c:v>38687</c:v>
                </c:pt>
                <c:pt idx="21">
                  <c:v>38718</c:v>
                </c:pt>
                <c:pt idx="22">
                  <c:v>38749</c:v>
                </c:pt>
                <c:pt idx="23">
                  <c:v>38777</c:v>
                </c:pt>
                <c:pt idx="24">
                  <c:v>38808</c:v>
                </c:pt>
                <c:pt idx="25">
                  <c:v>38838</c:v>
                </c:pt>
                <c:pt idx="26">
                  <c:v>38869</c:v>
                </c:pt>
                <c:pt idx="27">
                  <c:v>38899</c:v>
                </c:pt>
                <c:pt idx="28">
                  <c:v>38930</c:v>
                </c:pt>
                <c:pt idx="29">
                  <c:v>38961</c:v>
                </c:pt>
                <c:pt idx="30">
                  <c:v>38991</c:v>
                </c:pt>
                <c:pt idx="31">
                  <c:v>39022</c:v>
                </c:pt>
                <c:pt idx="32">
                  <c:v>39052</c:v>
                </c:pt>
                <c:pt idx="33">
                  <c:v>39083</c:v>
                </c:pt>
                <c:pt idx="34">
                  <c:v>39114</c:v>
                </c:pt>
                <c:pt idx="35">
                  <c:v>39142</c:v>
                </c:pt>
                <c:pt idx="36">
                  <c:v>39173</c:v>
                </c:pt>
                <c:pt idx="37">
                  <c:v>39203</c:v>
                </c:pt>
                <c:pt idx="38">
                  <c:v>39234</c:v>
                </c:pt>
                <c:pt idx="39">
                  <c:v>39264</c:v>
                </c:pt>
                <c:pt idx="40">
                  <c:v>39295</c:v>
                </c:pt>
                <c:pt idx="41">
                  <c:v>39326</c:v>
                </c:pt>
                <c:pt idx="42">
                  <c:v>39356</c:v>
                </c:pt>
                <c:pt idx="43">
                  <c:v>39387</c:v>
                </c:pt>
                <c:pt idx="44">
                  <c:v>39417</c:v>
                </c:pt>
                <c:pt idx="45">
                  <c:v>39448</c:v>
                </c:pt>
                <c:pt idx="46">
                  <c:v>39479</c:v>
                </c:pt>
                <c:pt idx="47">
                  <c:v>39508</c:v>
                </c:pt>
                <c:pt idx="48">
                  <c:v>39539</c:v>
                </c:pt>
                <c:pt idx="49">
                  <c:v>39569</c:v>
                </c:pt>
                <c:pt idx="50">
                  <c:v>39600</c:v>
                </c:pt>
                <c:pt idx="51">
                  <c:v>39630</c:v>
                </c:pt>
                <c:pt idx="52">
                  <c:v>39661</c:v>
                </c:pt>
                <c:pt idx="53">
                  <c:v>39692</c:v>
                </c:pt>
                <c:pt idx="54">
                  <c:v>39722</c:v>
                </c:pt>
                <c:pt idx="55">
                  <c:v>39753</c:v>
                </c:pt>
                <c:pt idx="56">
                  <c:v>39783</c:v>
                </c:pt>
                <c:pt idx="57">
                  <c:v>39814</c:v>
                </c:pt>
                <c:pt idx="58">
                  <c:v>39845</c:v>
                </c:pt>
                <c:pt idx="59">
                  <c:v>39873</c:v>
                </c:pt>
                <c:pt idx="60">
                  <c:v>39904</c:v>
                </c:pt>
                <c:pt idx="61">
                  <c:v>39934</c:v>
                </c:pt>
                <c:pt idx="62">
                  <c:v>39965</c:v>
                </c:pt>
                <c:pt idx="63">
                  <c:v>39995</c:v>
                </c:pt>
                <c:pt idx="64">
                  <c:v>40026</c:v>
                </c:pt>
                <c:pt idx="65">
                  <c:v>40057</c:v>
                </c:pt>
                <c:pt idx="66">
                  <c:v>40087</c:v>
                </c:pt>
                <c:pt idx="67">
                  <c:v>40118</c:v>
                </c:pt>
                <c:pt idx="68">
                  <c:v>40148</c:v>
                </c:pt>
                <c:pt idx="69">
                  <c:v>40179</c:v>
                </c:pt>
                <c:pt idx="70">
                  <c:v>40210</c:v>
                </c:pt>
                <c:pt idx="71">
                  <c:v>40238</c:v>
                </c:pt>
                <c:pt idx="72">
                  <c:v>40269</c:v>
                </c:pt>
                <c:pt idx="73">
                  <c:v>40299</c:v>
                </c:pt>
                <c:pt idx="74">
                  <c:v>40330</c:v>
                </c:pt>
                <c:pt idx="75">
                  <c:v>40360</c:v>
                </c:pt>
                <c:pt idx="76">
                  <c:v>40391</c:v>
                </c:pt>
                <c:pt idx="77">
                  <c:v>40422</c:v>
                </c:pt>
                <c:pt idx="78">
                  <c:v>40452</c:v>
                </c:pt>
                <c:pt idx="79">
                  <c:v>40483</c:v>
                </c:pt>
                <c:pt idx="80">
                  <c:v>40513</c:v>
                </c:pt>
                <c:pt idx="81">
                  <c:v>40544</c:v>
                </c:pt>
                <c:pt idx="82">
                  <c:v>40575</c:v>
                </c:pt>
                <c:pt idx="83">
                  <c:v>40603</c:v>
                </c:pt>
                <c:pt idx="84">
                  <c:v>40634</c:v>
                </c:pt>
                <c:pt idx="85">
                  <c:v>40664</c:v>
                </c:pt>
                <c:pt idx="86">
                  <c:v>40695</c:v>
                </c:pt>
                <c:pt idx="87">
                  <c:v>40725</c:v>
                </c:pt>
                <c:pt idx="88">
                  <c:v>40756</c:v>
                </c:pt>
                <c:pt idx="89">
                  <c:v>40787</c:v>
                </c:pt>
                <c:pt idx="90">
                  <c:v>40817</c:v>
                </c:pt>
                <c:pt idx="91">
                  <c:v>40848</c:v>
                </c:pt>
                <c:pt idx="92">
                  <c:v>40878</c:v>
                </c:pt>
                <c:pt idx="93">
                  <c:v>40909</c:v>
                </c:pt>
                <c:pt idx="94">
                  <c:v>40940</c:v>
                </c:pt>
                <c:pt idx="95">
                  <c:v>40969</c:v>
                </c:pt>
                <c:pt idx="96">
                  <c:v>41000</c:v>
                </c:pt>
                <c:pt idx="97">
                  <c:v>41030</c:v>
                </c:pt>
                <c:pt idx="98">
                  <c:v>41061</c:v>
                </c:pt>
                <c:pt idx="99">
                  <c:v>41091</c:v>
                </c:pt>
                <c:pt idx="100">
                  <c:v>41122</c:v>
                </c:pt>
                <c:pt idx="101">
                  <c:v>41153</c:v>
                </c:pt>
                <c:pt idx="102">
                  <c:v>41183</c:v>
                </c:pt>
                <c:pt idx="103">
                  <c:v>41214</c:v>
                </c:pt>
                <c:pt idx="104">
                  <c:v>41244</c:v>
                </c:pt>
                <c:pt idx="105">
                  <c:v>41275</c:v>
                </c:pt>
                <c:pt idx="106">
                  <c:v>41306</c:v>
                </c:pt>
                <c:pt idx="107">
                  <c:v>41334</c:v>
                </c:pt>
                <c:pt idx="108">
                  <c:v>41365</c:v>
                </c:pt>
                <c:pt idx="109">
                  <c:v>41395</c:v>
                </c:pt>
                <c:pt idx="110">
                  <c:v>41426</c:v>
                </c:pt>
                <c:pt idx="111">
                  <c:v>41456</c:v>
                </c:pt>
                <c:pt idx="112">
                  <c:v>41487</c:v>
                </c:pt>
                <c:pt idx="113">
                  <c:v>41518</c:v>
                </c:pt>
                <c:pt idx="114">
                  <c:v>41548</c:v>
                </c:pt>
                <c:pt idx="115">
                  <c:v>41579</c:v>
                </c:pt>
                <c:pt idx="116">
                  <c:v>41609</c:v>
                </c:pt>
                <c:pt idx="117">
                  <c:v>41640</c:v>
                </c:pt>
                <c:pt idx="118">
                  <c:v>41671</c:v>
                </c:pt>
                <c:pt idx="119">
                  <c:v>41699</c:v>
                </c:pt>
                <c:pt idx="120">
                  <c:v>41730</c:v>
                </c:pt>
                <c:pt idx="121">
                  <c:v>41760</c:v>
                </c:pt>
                <c:pt idx="122">
                  <c:v>41791</c:v>
                </c:pt>
                <c:pt idx="123">
                  <c:v>41821</c:v>
                </c:pt>
                <c:pt idx="124">
                  <c:v>41852</c:v>
                </c:pt>
                <c:pt idx="125">
                  <c:v>41883</c:v>
                </c:pt>
                <c:pt idx="126">
                  <c:v>41913</c:v>
                </c:pt>
                <c:pt idx="127">
                  <c:v>41944</c:v>
                </c:pt>
                <c:pt idx="128">
                  <c:v>41974</c:v>
                </c:pt>
                <c:pt idx="129">
                  <c:v>42005</c:v>
                </c:pt>
                <c:pt idx="130">
                  <c:v>42036</c:v>
                </c:pt>
                <c:pt idx="131">
                  <c:v>42064</c:v>
                </c:pt>
                <c:pt idx="132">
                  <c:v>42095</c:v>
                </c:pt>
                <c:pt idx="133">
                  <c:v>42125</c:v>
                </c:pt>
                <c:pt idx="134">
                  <c:v>42156</c:v>
                </c:pt>
                <c:pt idx="135">
                  <c:v>42186</c:v>
                </c:pt>
                <c:pt idx="136">
                  <c:v>42217</c:v>
                </c:pt>
                <c:pt idx="137">
                  <c:v>42248</c:v>
                </c:pt>
                <c:pt idx="138">
                  <c:v>42278</c:v>
                </c:pt>
                <c:pt idx="139">
                  <c:v>42309</c:v>
                </c:pt>
                <c:pt idx="140">
                  <c:v>42339</c:v>
                </c:pt>
                <c:pt idx="141">
                  <c:v>42370</c:v>
                </c:pt>
                <c:pt idx="142">
                  <c:v>42401</c:v>
                </c:pt>
                <c:pt idx="143">
                  <c:v>42430</c:v>
                </c:pt>
                <c:pt idx="144">
                  <c:v>42461</c:v>
                </c:pt>
                <c:pt idx="145">
                  <c:v>42491</c:v>
                </c:pt>
                <c:pt idx="146">
                  <c:v>42522</c:v>
                </c:pt>
                <c:pt idx="147">
                  <c:v>42552</c:v>
                </c:pt>
                <c:pt idx="148">
                  <c:v>42583</c:v>
                </c:pt>
                <c:pt idx="149">
                  <c:v>42614</c:v>
                </c:pt>
                <c:pt idx="150">
                  <c:v>42644</c:v>
                </c:pt>
                <c:pt idx="151">
                  <c:v>42675</c:v>
                </c:pt>
                <c:pt idx="152">
                  <c:v>42705</c:v>
                </c:pt>
                <c:pt idx="153">
                  <c:v>42736</c:v>
                </c:pt>
                <c:pt idx="154">
                  <c:v>42767</c:v>
                </c:pt>
                <c:pt idx="155">
                  <c:v>42795</c:v>
                </c:pt>
                <c:pt idx="156">
                  <c:v>42826</c:v>
                </c:pt>
                <c:pt idx="157">
                  <c:v>42856</c:v>
                </c:pt>
                <c:pt idx="158">
                  <c:v>42887</c:v>
                </c:pt>
                <c:pt idx="159">
                  <c:v>42917</c:v>
                </c:pt>
                <c:pt idx="160">
                  <c:v>42948</c:v>
                </c:pt>
                <c:pt idx="161">
                  <c:v>42979</c:v>
                </c:pt>
                <c:pt idx="162">
                  <c:v>43009</c:v>
                </c:pt>
                <c:pt idx="163">
                  <c:v>43040</c:v>
                </c:pt>
                <c:pt idx="164">
                  <c:v>43070</c:v>
                </c:pt>
                <c:pt idx="165">
                  <c:v>43101</c:v>
                </c:pt>
                <c:pt idx="166">
                  <c:v>43132</c:v>
                </c:pt>
                <c:pt idx="167">
                  <c:v>43160</c:v>
                </c:pt>
                <c:pt idx="168">
                  <c:v>43191</c:v>
                </c:pt>
                <c:pt idx="169">
                  <c:v>43221</c:v>
                </c:pt>
                <c:pt idx="170">
                  <c:v>43252</c:v>
                </c:pt>
                <c:pt idx="171">
                  <c:v>43282</c:v>
                </c:pt>
                <c:pt idx="172">
                  <c:v>43313</c:v>
                </c:pt>
                <c:pt idx="173">
                  <c:v>43344</c:v>
                </c:pt>
                <c:pt idx="174">
                  <c:v>43374</c:v>
                </c:pt>
                <c:pt idx="175">
                  <c:v>43405</c:v>
                </c:pt>
                <c:pt idx="176">
                  <c:v>43435</c:v>
                </c:pt>
                <c:pt idx="177">
                  <c:v>43466</c:v>
                </c:pt>
                <c:pt idx="178">
                  <c:v>43497</c:v>
                </c:pt>
                <c:pt idx="179">
                  <c:v>43525</c:v>
                </c:pt>
                <c:pt idx="180">
                  <c:v>43556</c:v>
                </c:pt>
                <c:pt idx="181">
                  <c:v>43586</c:v>
                </c:pt>
                <c:pt idx="182">
                  <c:v>43617</c:v>
                </c:pt>
                <c:pt idx="183">
                  <c:v>43647</c:v>
                </c:pt>
                <c:pt idx="184">
                  <c:v>43678</c:v>
                </c:pt>
                <c:pt idx="185">
                  <c:v>43709</c:v>
                </c:pt>
                <c:pt idx="186">
                  <c:v>43739</c:v>
                </c:pt>
                <c:pt idx="187">
                  <c:v>43770</c:v>
                </c:pt>
                <c:pt idx="188">
                  <c:v>43800</c:v>
                </c:pt>
                <c:pt idx="189">
                  <c:v>43831</c:v>
                </c:pt>
                <c:pt idx="190">
                  <c:v>43862</c:v>
                </c:pt>
                <c:pt idx="191">
                  <c:v>43891</c:v>
                </c:pt>
              </c:numCache>
            </c:numRef>
          </c:cat>
          <c:val>
            <c:numRef>
              <c:f>forecasts!$E$2:$E$193</c:f>
              <c:numCache>
                <c:formatCode>General</c:formatCode>
                <c:ptCount val="192"/>
                <c:pt idx="152" formatCode="0.00">
                  <c:v>26</c:v>
                </c:pt>
                <c:pt idx="153" formatCode="0.00">
                  <c:v>35.652608334335781</c:v>
                </c:pt>
                <c:pt idx="154" formatCode="0.00">
                  <c:v>36.168198888286121</c:v>
                </c:pt>
                <c:pt idx="155" formatCode="0.00">
                  <c:v>33.854463516833626</c:v>
                </c:pt>
                <c:pt idx="156" formatCode="0.00">
                  <c:v>39.220628816684375</c:v>
                </c:pt>
                <c:pt idx="157" formatCode="0.00">
                  <c:v>53.837184599168367</c:v>
                </c:pt>
                <c:pt idx="158" formatCode="0.00">
                  <c:v>70.140088421090766</c:v>
                </c:pt>
                <c:pt idx="159" formatCode="0.00">
                  <c:v>75.54454619281951</c:v>
                </c:pt>
                <c:pt idx="160" formatCode="0.00">
                  <c:v>84.276834066886678</c:v>
                </c:pt>
                <c:pt idx="161" formatCode="0.00">
                  <c:v>53.932792696615934</c:v>
                </c:pt>
                <c:pt idx="162" formatCode="0.00">
                  <c:v>44.174995915144464</c:v>
                </c:pt>
                <c:pt idx="163" formatCode="0.00">
                  <c:v>36.641375781012123</c:v>
                </c:pt>
                <c:pt idx="164" formatCode="0.00">
                  <c:v>38.12237770731182</c:v>
                </c:pt>
                <c:pt idx="165" formatCode="0.00">
                  <c:v>39.194468852424315</c:v>
                </c:pt>
                <c:pt idx="166" formatCode="0.00">
                  <c:v>39.653925164098212</c:v>
                </c:pt>
                <c:pt idx="167" formatCode="0.00">
                  <c:v>37.287808133304608</c:v>
                </c:pt>
                <c:pt idx="168" formatCode="0.00">
                  <c:v>42.604960424505897</c:v>
                </c:pt>
                <c:pt idx="169" formatCode="0.00">
                  <c:v>57.175541607335489</c:v>
                </c:pt>
                <c:pt idx="170" formatCode="0.00">
                  <c:v>73.435223242309405</c:v>
                </c:pt>
                <c:pt idx="171" formatCode="0.00">
                  <c:v>78.798962028312204</c:v>
                </c:pt>
                <c:pt idx="172" formatCode="0.00">
                  <c:v>87.492815734309602</c:v>
                </c:pt>
                <c:pt idx="173" formatCode="0.00">
                  <c:v>57.112432654961118</c:v>
                </c:pt>
                <c:pt idx="174" formatCode="0.00">
                  <c:v>47.320216382278396</c:v>
                </c:pt>
                <c:pt idx="175" formatCode="0.00">
                  <c:v>39.753947646391239</c:v>
                </c:pt>
                <c:pt idx="176" formatCode="0.00">
                  <c:v>41.203936796262198</c:v>
                </c:pt>
                <c:pt idx="177" formatCode="0.00">
                  <c:v>42.143651860078606</c:v>
                </c:pt>
                <c:pt idx="178" formatCode="0.00">
                  <c:v>42.579422373863551</c:v>
                </c:pt>
                <c:pt idx="179" formatCode="0.00">
                  <c:v>40.190638615227712</c:v>
                </c:pt>
                <c:pt idx="180" formatCode="0.00">
                  <c:v>45.48608029779529</c:v>
                </c:pt>
                <c:pt idx="181" formatCode="0.00">
                  <c:v>60.035849341028289</c:v>
                </c:pt>
                <c:pt idx="182" formatCode="0.00">
                  <c:v>76.275564392356841</c:v>
                </c:pt>
                <c:pt idx="183" formatCode="0.00">
                  <c:v>81.620133483125159</c:v>
                </c:pt>
                <c:pt idx="184" formatCode="0.00">
                  <c:v>90.295569530096344</c:v>
                </c:pt>
                <c:pt idx="185" formatCode="0.00">
                  <c:v>59.89747941328794</c:v>
                </c:pt>
                <c:pt idx="186" formatCode="0.00">
                  <c:v>50.088228414848984</c:v>
                </c:pt>
                <c:pt idx="187" formatCode="0.00">
                  <c:v>42.50556176580406</c:v>
                </c:pt>
                <c:pt idx="188" formatCode="0.00">
                  <c:v>43.939756866250406</c:v>
                </c:pt>
                <c:pt idx="189" formatCode="0.00">
                  <c:v>44.803394011685512</c:v>
                </c:pt>
                <c:pt idx="190" formatCode="0.00">
                  <c:v>45.226391066531136</c:v>
                </c:pt>
                <c:pt idx="191" formatCode="0.00">
                  <c:v>42.825263234670452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3-4D93-9E23-40B244955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442656"/>
        <c:axId val="541441016"/>
      </c:lineChart>
      <c:catAx>
        <c:axId val="54144265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441016"/>
        <c:crosses val="autoZero"/>
        <c:auto val="1"/>
        <c:lblAlgn val="ctr"/>
        <c:lblOffset val="100"/>
        <c:noMultiLvlLbl val="0"/>
      </c:catAx>
      <c:valAx>
        <c:axId val="54144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44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5</xdr:row>
      <xdr:rowOff>127000</xdr:rowOff>
    </xdr:from>
    <xdr:to>
      <xdr:col>4</xdr:col>
      <xdr:colOff>2016125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F931C4-6B34-4BA8-8784-20215F9AF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F193" totalsRowShown="0">
  <autoFilter ref="A1:F193"/>
  <tableColumns count="6">
    <tableColumn id="1" name="Month" dataDxfId="4"/>
    <tableColumn id="2" name="Lacrosse: (United States)"/>
    <tableColumn id="3" name="Forecast(Lacrosse: (United States))" dataDxfId="3">
      <calculatedColumnFormula>_xlfn.FORECAST.ETS(A2,$B$2:$B$154,$A$2:$A$154,1,1)</calculatedColumnFormula>
    </tableColumn>
    <tableColumn id="4" name="Lower Confidence Bound(Lacrosse: (United States))" dataDxfId="2">
      <calculatedColumnFormula>C2-_xlfn.FORECAST.ETS.CONFINT(A2,$B$2:$B$154,$A$2:$A$154,0.95,1,1)</calculatedColumnFormula>
    </tableColumn>
    <tableColumn id="5" name="Upper Confidence Bound(Lacrosse: (United States))" dataDxfId="1">
      <calculatedColumnFormula>C2+_xlfn.FORECAST.ETS.CONFINT(A2,$B$2:$B$154,$A$2:$A$154,0.95,1,1)</calculatedColumnFormula>
    </tableColumn>
    <tableColumn id="6" name="Column1" dataDxfId="0">
      <calculatedColumnFormula>ABS((Table1[[#This Row],[Lacrosse: (United States)]]-Table1[[#This Row],[Forecast(Lacrosse: (United States))]])/Table1[[#This Row],[Lacrosse: (United States)]])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topLeftCell="A127" workbookViewId="0">
      <selection activeCell="C146" sqref="C146"/>
    </sheetView>
  </sheetViews>
  <sheetFormatPr defaultRowHeight="14.5" x14ac:dyDescent="0.35"/>
  <cols>
    <col min="1" max="1" width="9.453125" bestFit="1" customWidth="1"/>
    <col min="2" max="2" width="23.453125" customWidth="1"/>
    <col min="3" max="3" width="31.81640625" customWidth="1"/>
    <col min="4" max="4" width="45.54296875" customWidth="1"/>
    <col min="5" max="5" width="45.6328125" customWidth="1"/>
  </cols>
  <sheetData>
    <row r="1" spans="1:6" x14ac:dyDescent="0.3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7</v>
      </c>
    </row>
    <row r="2" spans="1:6" x14ac:dyDescent="0.35">
      <c r="A2" s="1">
        <v>38078</v>
      </c>
      <c r="B2" s="2">
        <v>28</v>
      </c>
      <c r="F2">
        <f>ABS((Table1[[#This Row],[Lacrosse: (United States)]]-Table1[[#This Row],[Forecast(Lacrosse: (United States))]])/Table1[[#This Row],[Lacrosse: (United States)]])</f>
        <v>1</v>
      </c>
    </row>
    <row r="3" spans="1:6" x14ac:dyDescent="0.35">
      <c r="A3" s="1">
        <v>38108</v>
      </c>
      <c r="B3" s="2">
        <v>39</v>
      </c>
      <c r="F3">
        <f>ABS((Table1[[#This Row],[Lacrosse: (United States)]]-Table1[[#This Row],[Forecast(Lacrosse: (United States))]])/Table1[[#This Row],[Lacrosse: (United States)]])</f>
        <v>1</v>
      </c>
    </row>
    <row r="4" spans="1:6" x14ac:dyDescent="0.35">
      <c r="A4" s="1">
        <v>38139</v>
      </c>
      <c r="B4" s="2">
        <v>56</v>
      </c>
      <c r="F4">
        <f>ABS((Table1[[#This Row],[Lacrosse: (United States)]]-Table1[[#This Row],[Forecast(Lacrosse: (United States))]])/Table1[[#This Row],[Lacrosse: (United States)]])</f>
        <v>1</v>
      </c>
    </row>
    <row r="5" spans="1:6" x14ac:dyDescent="0.35">
      <c r="A5" s="1">
        <v>38169</v>
      </c>
      <c r="B5" s="2">
        <v>56</v>
      </c>
      <c r="F5">
        <f>ABS((Table1[[#This Row],[Lacrosse: (United States)]]-Table1[[#This Row],[Forecast(Lacrosse: (United States))]])/Table1[[#This Row],[Lacrosse: (United States)]])</f>
        <v>1</v>
      </c>
    </row>
    <row r="6" spans="1:6" x14ac:dyDescent="0.35">
      <c r="A6" s="1">
        <v>38200</v>
      </c>
      <c r="B6" s="2">
        <v>68</v>
      </c>
      <c r="F6">
        <f>ABS((Table1[[#This Row],[Lacrosse: (United States)]]-Table1[[#This Row],[Forecast(Lacrosse: (United States))]])/Table1[[#This Row],[Lacrosse: (United States)]])</f>
        <v>1</v>
      </c>
    </row>
    <row r="7" spans="1:6" x14ac:dyDescent="0.35">
      <c r="A7" s="1">
        <v>38231</v>
      </c>
      <c r="B7" s="2">
        <v>47</v>
      </c>
      <c r="F7">
        <f>ABS((Table1[[#This Row],[Lacrosse: (United States)]]-Table1[[#This Row],[Forecast(Lacrosse: (United States))]])/Table1[[#This Row],[Lacrosse: (United States)]])</f>
        <v>1</v>
      </c>
    </row>
    <row r="8" spans="1:6" x14ac:dyDescent="0.35">
      <c r="A8" s="1">
        <v>38261</v>
      </c>
      <c r="B8" s="2">
        <v>28</v>
      </c>
      <c r="F8">
        <f>ABS((Table1[[#This Row],[Lacrosse: (United States)]]-Table1[[#This Row],[Forecast(Lacrosse: (United States))]])/Table1[[#This Row],[Lacrosse: (United States)]])</f>
        <v>1</v>
      </c>
    </row>
    <row r="9" spans="1:6" x14ac:dyDescent="0.35">
      <c r="A9" s="1">
        <v>38292</v>
      </c>
      <c r="B9" s="2">
        <v>22</v>
      </c>
      <c r="F9">
        <f>ABS((Table1[[#This Row],[Lacrosse: (United States)]]-Table1[[#This Row],[Forecast(Lacrosse: (United States))]])/Table1[[#This Row],[Lacrosse: (United States)]])</f>
        <v>1</v>
      </c>
    </row>
    <row r="10" spans="1:6" x14ac:dyDescent="0.35">
      <c r="A10" s="1">
        <v>38322</v>
      </c>
      <c r="B10" s="2">
        <v>23</v>
      </c>
      <c r="F10">
        <f>ABS((Table1[[#This Row],[Lacrosse: (United States)]]-Table1[[#This Row],[Forecast(Lacrosse: (United States))]])/Table1[[#This Row],[Lacrosse: (United States)]])</f>
        <v>1</v>
      </c>
    </row>
    <row r="11" spans="1:6" x14ac:dyDescent="0.35">
      <c r="A11" s="1">
        <v>38353</v>
      </c>
      <c r="B11" s="2">
        <v>27</v>
      </c>
      <c r="F11">
        <f>ABS((Table1[[#This Row],[Lacrosse: (United States)]]-Table1[[#This Row],[Forecast(Lacrosse: (United States))]])/Table1[[#This Row],[Lacrosse: (United States)]])</f>
        <v>1</v>
      </c>
    </row>
    <row r="12" spans="1:6" x14ac:dyDescent="0.35">
      <c r="A12" s="1">
        <v>38384</v>
      </c>
      <c r="B12" s="2">
        <v>27</v>
      </c>
      <c r="F12">
        <f>ABS((Table1[[#This Row],[Lacrosse: (United States)]]-Table1[[#This Row],[Forecast(Lacrosse: (United States))]])/Table1[[#This Row],[Lacrosse: (United States)]])</f>
        <v>1</v>
      </c>
    </row>
    <row r="13" spans="1:6" x14ac:dyDescent="0.35">
      <c r="A13" s="1">
        <v>38412</v>
      </c>
      <c r="B13" s="2">
        <v>27</v>
      </c>
      <c r="F13">
        <f>ABS((Table1[[#This Row],[Lacrosse: (United States)]]-Table1[[#This Row],[Forecast(Lacrosse: (United States))]])/Table1[[#This Row],[Lacrosse: (United States)]])</f>
        <v>1</v>
      </c>
    </row>
    <row r="14" spans="1:6" x14ac:dyDescent="0.35">
      <c r="A14" s="1">
        <v>38443</v>
      </c>
      <c r="B14" s="2">
        <v>30</v>
      </c>
      <c r="F14">
        <f>ABS((Table1[[#This Row],[Lacrosse: (United States)]]-Table1[[#This Row],[Forecast(Lacrosse: (United States))]])/Table1[[#This Row],[Lacrosse: (United States)]])</f>
        <v>1</v>
      </c>
    </row>
    <row r="15" spans="1:6" x14ac:dyDescent="0.35">
      <c r="A15" s="1">
        <v>38473</v>
      </c>
      <c r="B15" s="2">
        <v>39</v>
      </c>
      <c r="F15">
        <f>ABS((Table1[[#This Row],[Lacrosse: (United States)]]-Table1[[#This Row],[Forecast(Lacrosse: (United States))]])/Table1[[#This Row],[Lacrosse: (United States)]])</f>
        <v>1</v>
      </c>
    </row>
    <row r="16" spans="1:6" x14ac:dyDescent="0.35">
      <c r="A16" s="1">
        <v>38504</v>
      </c>
      <c r="B16" s="2">
        <v>56</v>
      </c>
      <c r="F16">
        <f>ABS((Table1[[#This Row],[Lacrosse: (United States)]]-Table1[[#This Row],[Forecast(Lacrosse: (United States))]])/Table1[[#This Row],[Lacrosse: (United States)]])</f>
        <v>1</v>
      </c>
    </row>
    <row r="17" spans="1:6" x14ac:dyDescent="0.35">
      <c r="A17" s="1">
        <v>38534</v>
      </c>
      <c r="B17" s="2">
        <v>63</v>
      </c>
      <c r="F17">
        <f>ABS((Table1[[#This Row],[Lacrosse: (United States)]]-Table1[[#This Row],[Forecast(Lacrosse: (United States))]])/Table1[[#This Row],[Lacrosse: (United States)]])</f>
        <v>1</v>
      </c>
    </row>
    <row r="18" spans="1:6" x14ac:dyDescent="0.35">
      <c r="A18" s="1">
        <v>38565</v>
      </c>
      <c r="B18" s="2">
        <v>74</v>
      </c>
      <c r="F18">
        <f>ABS((Table1[[#This Row],[Lacrosse: (United States)]]-Table1[[#This Row],[Forecast(Lacrosse: (United States))]])/Table1[[#This Row],[Lacrosse: (United States)]])</f>
        <v>1</v>
      </c>
    </row>
    <row r="19" spans="1:6" x14ac:dyDescent="0.35">
      <c r="A19" s="1">
        <v>38596</v>
      </c>
      <c r="B19" s="2">
        <v>46</v>
      </c>
      <c r="F19">
        <f>ABS((Table1[[#This Row],[Lacrosse: (United States)]]-Table1[[#This Row],[Forecast(Lacrosse: (United States))]])/Table1[[#This Row],[Lacrosse: (United States)]])</f>
        <v>1</v>
      </c>
    </row>
    <row r="20" spans="1:6" x14ac:dyDescent="0.35">
      <c r="A20" s="1">
        <v>38626</v>
      </c>
      <c r="B20" s="2">
        <v>31</v>
      </c>
      <c r="F20">
        <f>ABS((Table1[[#This Row],[Lacrosse: (United States)]]-Table1[[#This Row],[Forecast(Lacrosse: (United States))]])/Table1[[#This Row],[Lacrosse: (United States)]])</f>
        <v>1</v>
      </c>
    </row>
    <row r="21" spans="1:6" x14ac:dyDescent="0.35">
      <c r="A21" s="1">
        <v>38657</v>
      </c>
      <c r="B21" s="2">
        <v>23</v>
      </c>
      <c r="F21">
        <f>ABS((Table1[[#This Row],[Lacrosse: (United States)]]-Table1[[#This Row],[Forecast(Lacrosse: (United States))]])/Table1[[#This Row],[Lacrosse: (United States)]])</f>
        <v>1</v>
      </c>
    </row>
    <row r="22" spans="1:6" x14ac:dyDescent="0.35">
      <c r="A22" s="1">
        <v>38687</v>
      </c>
      <c r="B22" s="2">
        <v>26</v>
      </c>
      <c r="F22">
        <f>ABS((Table1[[#This Row],[Lacrosse: (United States)]]-Table1[[#This Row],[Forecast(Lacrosse: (United States))]])/Table1[[#This Row],[Lacrosse: (United States)]])</f>
        <v>1</v>
      </c>
    </row>
    <row r="23" spans="1:6" x14ac:dyDescent="0.35">
      <c r="A23" s="1">
        <v>38718</v>
      </c>
      <c r="B23" s="2">
        <v>28</v>
      </c>
      <c r="F23">
        <f>ABS((Table1[[#This Row],[Lacrosse: (United States)]]-Table1[[#This Row],[Forecast(Lacrosse: (United States))]])/Table1[[#This Row],[Lacrosse: (United States)]])</f>
        <v>1</v>
      </c>
    </row>
    <row r="24" spans="1:6" x14ac:dyDescent="0.35">
      <c r="A24" s="1">
        <v>38749</v>
      </c>
      <c r="B24" s="2">
        <v>28</v>
      </c>
      <c r="F24">
        <f>ABS((Table1[[#This Row],[Lacrosse: (United States)]]-Table1[[#This Row],[Forecast(Lacrosse: (United States))]])/Table1[[#This Row],[Lacrosse: (United States)]])</f>
        <v>1</v>
      </c>
    </row>
    <row r="25" spans="1:6" x14ac:dyDescent="0.35">
      <c r="A25" s="1">
        <v>38777</v>
      </c>
      <c r="B25" s="2">
        <v>27</v>
      </c>
      <c r="F25">
        <f>ABS((Table1[[#This Row],[Lacrosse: (United States)]]-Table1[[#This Row],[Forecast(Lacrosse: (United States))]])/Table1[[#This Row],[Lacrosse: (United States)]])</f>
        <v>1</v>
      </c>
    </row>
    <row r="26" spans="1:6" x14ac:dyDescent="0.35">
      <c r="A26" s="1">
        <v>38808</v>
      </c>
      <c r="B26" s="2">
        <v>31</v>
      </c>
      <c r="F26">
        <f>ABS((Table1[[#This Row],[Lacrosse: (United States)]]-Table1[[#This Row],[Forecast(Lacrosse: (United States))]])/Table1[[#This Row],[Lacrosse: (United States)]])</f>
        <v>1</v>
      </c>
    </row>
    <row r="27" spans="1:6" x14ac:dyDescent="0.35">
      <c r="A27" s="1">
        <v>38838</v>
      </c>
      <c r="B27" s="2">
        <v>42</v>
      </c>
      <c r="F27">
        <f>ABS((Table1[[#This Row],[Lacrosse: (United States)]]-Table1[[#This Row],[Forecast(Lacrosse: (United States))]])/Table1[[#This Row],[Lacrosse: (United States)]])</f>
        <v>1</v>
      </c>
    </row>
    <row r="28" spans="1:6" x14ac:dyDescent="0.35">
      <c r="A28" s="1">
        <v>38869</v>
      </c>
      <c r="B28" s="2">
        <v>65</v>
      </c>
      <c r="F28">
        <f>ABS((Table1[[#This Row],[Lacrosse: (United States)]]-Table1[[#This Row],[Forecast(Lacrosse: (United States))]])/Table1[[#This Row],[Lacrosse: (United States)]])</f>
        <v>1</v>
      </c>
    </row>
    <row r="29" spans="1:6" x14ac:dyDescent="0.35">
      <c r="A29" s="1">
        <v>38899</v>
      </c>
      <c r="B29" s="2">
        <v>100</v>
      </c>
      <c r="F29">
        <f>ABS((Table1[[#This Row],[Lacrosse: (United States)]]-Table1[[#This Row],[Forecast(Lacrosse: (United States))]])/Table1[[#This Row],[Lacrosse: (United States)]])</f>
        <v>1</v>
      </c>
    </row>
    <row r="30" spans="1:6" x14ac:dyDescent="0.35">
      <c r="A30" s="1">
        <v>38930</v>
      </c>
      <c r="B30" s="2">
        <v>84</v>
      </c>
      <c r="F30">
        <f>ABS((Table1[[#This Row],[Lacrosse: (United States)]]-Table1[[#This Row],[Forecast(Lacrosse: (United States))]])/Table1[[#This Row],[Lacrosse: (United States)]])</f>
        <v>1</v>
      </c>
    </row>
    <row r="31" spans="1:6" x14ac:dyDescent="0.35">
      <c r="A31" s="1">
        <v>38961</v>
      </c>
      <c r="B31" s="2">
        <v>53</v>
      </c>
      <c r="F31">
        <f>ABS((Table1[[#This Row],[Lacrosse: (United States)]]-Table1[[#This Row],[Forecast(Lacrosse: (United States))]])/Table1[[#This Row],[Lacrosse: (United States)]])</f>
        <v>1</v>
      </c>
    </row>
    <row r="32" spans="1:6" x14ac:dyDescent="0.35">
      <c r="A32" s="1">
        <v>38991</v>
      </c>
      <c r="B32" s="2">
        <v>36</v>
      </c>
      <c r="F32">
        <f>ABS((Table1[[#This Row],[Lacrosse: (United States)]]-Table1[[#This Row],[Forecast(Lacrosse: (United States))]])/Table1[[#This Row],[Lacrosse: (United States)]])</f>
        <v>1</v>
      </c>
    </row>
    <row r="33" spans="1:6" x14ac:dyDescent="0.35">
      <c r="A33" s="1">
        <v>39022</v>
      </c>
      <c r="B33" s="2">
        <v>25</v>
      </c>
      <c r="F33">
        <f>ABS((Table1[[#This Row],[Lacrosse: (United States)]]-Table1[[#This Row],[Forecast(Lacrosse: (United States))]])/Table1[[#This Row],[Lacrosse: (United States)]])</f>
        <v>1</v>
      </c>
    </row>
    <row r="34" spans="1:6" x14ac:dyDescent="0.35">
      <c r="A34" s="1">
        <v>39052</v>
      </c>
      <c r="B34" s="2">
        <v>28</v>
      </c>
      <c r="F34">
        <f>ABS((Table1[[#This Row],[Lacrosse: (United States)]]-Table1[[#This Row],[Forecast(Lacrosse: (United States))]])/Table1[[#This Row],[Lacrosse: (United States)]])</f>
        <v>1</v>
      </c>
    </row>
    <row r="35" spans="1:6" x14ac:dyDescent="0.35">
      <c r="A35" s="1">
        <v>39083</v>
      </c>
      <c r="B35" s="2">
        <v>31</v>
      </c>
      <c r="F35">
        <f>ABS((Table1[[#This Row],[Lacrosse: (United States)]]-Table1[[#This Row],[Forecast(Lacrosse: (United States))]])/Table1[[#This Row],[Lacrosse: (United States)]])</f>
        <v>1</v>
      </c>
    </row>
    <row r="36" spans="1:6" x14ac:dyDescent="0.35">
      <c r="A36" s="1">
        <v>39114</v>
      </c>
      <c r="B36" s="2">
        <v>30</v>
      </c>
      <c r="F36">
        <f>ABS((Table1[[#This Row],[Lacrosse: (United States)]]-Table1[[#This Row],[Forecast(Lacrosse: (United States))]])/Table1[[#This Row],[Lacrosse: (United States)]])</f>
        <v>1</v>
      </c>
    </row>
    <row r="37" spans="1:6" x14ac:dyDescent="0.35">
      <c r="A37" s="1">
        <v>39142</v>
      </c>
      <c r="B37" s="2">
        <v>31</v>
      </c>
      <c r="F37">
        <f>ABS((Table1[[#This Row],[Lacrosse: (United States)]]-Table1[[#This Row],[Forecast(Lacrosse: (United States))]])/Table1[[#This Row],[Lacrosse: (United States)]])</f>
        <v>1</v>
      </c>
    </row>
    <row r="38" spans="1:6" x14ac:dyDescent="0.35">
      <c r="A38" s="1">
        <v>39173</v>
      </c>
      <c r="B38" s="2">
        <v>35</v>
      </c>
      <c r="F38">
        <f>ABS((Table1[[#This Row],[Lacrosse: (United States)]]-Table1[[#This Row],[Forecast(Lacrosse: (United States))]])/Table1[[#This Row],[Lacrosse: (United States)]])</f>
        <v>1</v>
      </c>
    </row>
    <row r="39" spans="1:6" x14ac:dyDescent="0.35">
      <c r="A39" s="1">
        <v>39203</v>
      </c>
      <c r="B39" s="2">
        <v>46</v>
      </c>
      <c r="F39">
        <f>ABS((Table1[[#This Row],[Lacrosse: (United States)]]-Table1[[#This Row],[Forecast(Lacrosse: (United States))]])/Table1[[#This Row],[Lacrosse: (United States)]])</f>
        <v>1</v>
      </c>
    </row>
    <row r="40" spans="1:6" x14ac:dyDescent="0.35">
      <c r="A40" s="1">
        <v>39234</v>
      </c>
      <c r="B40" s="2">
        <v>61</v>
      </c>
      <c r="F40">
        <f>ABS((Table1[[#This Row],[Lacrosse: (United States)]]-Table1[[#This Row],[Forecast(Lacrosse: (United States))]])/Table1[[#This Row],[Lacrosse: (United States)]])</f>
        <v>1</v>
      </c>
    </row>
    <row r="41" spans="1:6" x14ac:dyDescent="0.35">
      <c r="A41" s="1">
        <v>39264</v>
      </c>
      <c r="B41" s="2">
        <v>67</v>
      </c>
      <c r="F41">
        <f>ABS((Table1[[#This Row],[Lacrosse: (United States)]]-Table1[[#This Row],[Forecast(Lacrosse: (United States))]])/Table1[[#This Row],[Lacrosse: (United States)]])</f>
        <v>1</v>
      </c>
    </row>
    <row r="42" spans="1:6" x14ac:dyDescent="0.35">
      <c r="A42" s="1">
        <v>39295</v>
      </c>
      <c r="B42" s="2">
        <v>75</v>
      </c>
      <c r="F42">
        <f>ABS((Table1[[#This Row],[Lacrosse: (United States)]]-Table1[[#This Row],[Forecast(Lacrosse: (United States))]])/Table1[[#This Row],[Lacrosse: (United States)]])</f>
        <v>1</v>
      </c>
    </row>
    <row r="43" spans="1:6" x14ac:dyDescent="0.35">
      <c r="A43" s="1">
        <v>39326</v>
      </c>
      <c r="B43" s="2">
        <v>46</v>
      </c>
      <c r="F43">
        <f>ABS((Table1[[#This Row],[Lacrosse: (United States)]]-Table1[[#This Row],[Forecast(Lacrosse: (United States))]])/Table1[[#This Row],[Lacrosse: (United States)]])</f>
        <v>1</v>
      </c>
    </row>
    <row r="44" spans="1:6" x14ac:dyDescent="0.35">
      <c r="A44" s="1">
        <v>39356</v>
      </c>
      <c r="B44" s="2">
        <v>31</v>
      </c>
      <c r="F44">
        <f>ABS((Table1[[#This Row],[Lacrosse: (United States)]]-Table1[[#This Row],[Forecast(Lacrosse: (United States))]])/Table1[[#This Row],[Lacrosse: (United States)]])</f>
        <v>1</v>
      </c>
    </row>
    <row r="45" spans="1:6" x14ac:dyDescent="0.35">
      <c r="A45" s="1">
        <v>39387</v>
      </c>
      <c r="B45" s="2">
        <v>24</v>
      </c>
      <c r="F45">
        <f>ABS((Table1[[#This Row],[Lacrosse: (United States)]]-Table1[[#This Row],[Forecast(Lacrosse: (United States))]])/Table1[[#This Row],[Lacrosse: (United States)]])</f>
        <v>1</v>
      </c>
    </row>
    <row r="46" spans="1:6" x14ac:dyDescent="0.35">
      <c r="A46" s="1">
        <v>39417</v>
      </c>
      <c r="B46" s="2">
        <v>26</v>
      </c>
      <c r="F46">
        <f>ABS((Table1[[#This Row],[Lacrosse: (United States)]]-Table1[[#This Row],[Forecast(Lacrosse: (United States))]])/Table1[[#This Row],[Lacrosse: (United States)]])</f>
        <v>1</v>
      </c>
    </row>
    <row r="47" spans="1:6" x14ac:dyDescent="0.35">
      <c r="A47" s="1">
        <v>39448</v>
      </c>
      <c r="B47" s="2">
        <v>28</v>
      </c>
      <c r="F47">
        <f>ABS((Table1[[#This Row],[Lacrosse: (United States)]]-Table1[[#This Row],[Forecast(Lacrosse: (United States))]])/Table1[[#This Row],[Lacrosse: (United States)]])</f>
        <v>1</v>
      </c>
    </row>
    <row r="48" spans="1:6" x14ac:dyDescent="0.35">
      <c r="A48" s="1">
        <v>39479</v>
      </c>
      <c r="B48" s="2">
        <v>28</v>
      </c>
      <c r="F48">
        <f>ABS((Table1[[#This Row],[Lacrosse: (United States)]]-Table1[[#This Row],[Forecast(Lacrosse: (United States))]])/Table1[[#This Row],[Lacrosse: (United States)]])</f>
        <v>1</v>
      </c>
    </row>
    <row r="49" spans="1:6" x14ac:dyDescent="0.35">
      <c r="A49" s="1">
        <v>39508</v>
      </c>
      <c r="B49" s="2">
        <v>26</v>
      </c>
      <c r="F49">
        <f>ABS((Table1[[#This Row],[Lacrosse: (United States)]]-Table1[[#This Row],[Forecast(Lacrosse: (United States))]])/Table1[[#This Row],[Lacrosse: (United States)]])</f>
        <v>1</v>
      </c>
    </row>
    <row r="50" spans="1:6" x14ac:dyDescent="0.35">
      <c r="A50" s="1">
        <v>39539</v>
      </c>
      <c r="B50" s="2">
        <v>30</v>
      </c>
      <c r="F50">
        <f>ABS((Table1[[#This Row],[Lacrosse: (United States)]]-Table1[[#This Row],[Forecast(Lacrosse: (United States))]])/Table1[[#This Row],[Lacrosse: (United States)]])</f>
        <v>1</v>
      </c>
    </row>
    <row r="51" spans="1:6" x14ac:dyDescent="0.35">
      <c r="A51" s="1">
        <v>39569</v>
      </c>
      <c r="B51" s="2">
        <v>42</v>
      </c>
      <c r="F51">
        <f>ABS((Table1[[#This Row],[Lacrosse: (United States)]]-Table1[[#This Row],[Forecast(Lacrosse: (United States))]])/Table1[[#This Row],[Lacrosse: (United States)]])</f>
        <v>1</v>
      </c>
    </row>
    <row r="52" spans="1:6" x14ac:dyDescent="0.35">
      <c r="A52" s="1">
        <v>39600</v>
      </c>
      <c r="B52" s="2">
        <v>59</v>
      </c>
      <c r="F52">
        <f>ABS((Table1[[#This Row],[Lacrosse: (United States)]]-Table1[[#This Row],[Forecast(Lacrosse: (United States))]])/Table1[[#This Row],[Lacrosse: (United States)]])</f>
        <v>1</v>
      </c>
    </row>
    <row r="53" spans="1:6" x14ac:dyDescent="0.35">
      <c r="A53" s="1">
        <v>39630</v>
      </c>
      <c r="B53" s="2">
        <v>65</v>
      </c>
      <c r="F53">
        <f>ABS((Table1[[#This Row],[Lacrosse: (United States)]]-Table1[[#This Row],[Forecast(Lacrosse: (United States))]])/Table1[[#This Row],[Lacrosse: (United States)]])</f>
        <v>1</v>
      </c>
    </row>
    <row r="54" spans="1:6" x14ac:dyDescent="0.35">
      <c r="A54" s="1">
        <v>39661</v>
      </c>
      <c r="B54" s="2">
        <v>71</v>
      </c>
      <c r="F54">
        <f>ABS((Table1[[#This Row],[Lacrosse: (United States)]]-Table1[[#This Row],[Forecast(Lacrosse: (United States))]])/Table1[[#This Row],[Lacrosse: (United States)]])</f>
        <v>1</v>
      </c>
    </row>
    <row r="55" spans="1:6" x14ac:dyDescent="0.35">
      <c r="A55" s="1">
        <v>39692</v>
      </c>
      <c r="B55" s="2">
        <v>43</v>
      </c>
      <c r="F55">
        <f>ABS((Table1[[#This Row],[Lacrosse: (United States)]]-Table1[[#This Row],[Forecast(Lacrosse: (United States))]])/Table1[[#This Row],[Lacrosse: (United States)]])</f>
        <v>1</v>
      </c>
    </row>
    <row r="56" spans="1:6" x14ac:dyDescent="0.35">
      <c r="A56" s="1">
        <v>39722</v>
      </c>
      <c r="B56" s="2">
        <v>30</v>
      </c>
      <c r="F56">
        <f>ABS((Table1[[#This Row],[Lacrosse: (United States)]]-Table1[[#This Row],[Forecast(Lacrosse: (United States))]])/Table1[[#This Row],[Lacrosse: (United States)]])</f>
        <v>1</v>
      </c>
    </row>
    <row r="57" spans="1:6" x14ac:dyDescent="0.35">
      <c r="A57" s="1">
        <v>39753</v>
      </c>
      <c r="B57" s="2">
        <v>22</v>
      </c>
      <c r="F57">
        <f>ABS((Table1[[#This Row],[Lacrosse: (United States)]]-Table1[[#This Row],[Forecast(Lacrosse: (United States))]])/Table1[[#This Row],[Lacrosse: (United States)]])</f>
        <v>1</v>
      </c>
    </row>
    <row r="58" spans="1:6" x14ac:dyDescent="0.35">
      <c r="A58" s="1">
        <v>39783</v>
      </c>
      <c r="B58" s="2">
        <v>26</v>
      </c>
      <c r="F58">
        <f>ABS((Table1[[#This Row],[Lacrosse: (United States)]]-Table1[[#This Row],[Forecast(Lacrosse: (United States))]])/Table1[[#This Row],[Lacrosse: (United States)]])</f>
        <v>1</v>
      </c>
    </row>
    <row r="59" spans="1:6" x14ac:dyDescent="0.35">
      <c r="A59" s="1">
        <v>39814</v>
      </c>
      <c r="B59" s="2">
        <v>27</v>
      </c>
      <c r="F59">
        <f>ABS((Table1[[#This Row],[Lacrosse: (United States)]]-Table1[[#This Row],[Forecast(Lacrosse: (United States))]])/Table1[[#This Row],[Lacrosse: (United States)]])</f>
        <v>1</v>
      </c>
    </row>
    <row r="60" spans="1:6" x14ac:dyDescent="0.35">
      <c r="A60" s="1">
        <v>39845</v>
      </c>
      <c r="B60" s="2">
        <v>27</v>
      </c>
      <c r="F60">
        <f>ABS((Table1[[#This Row],[Lacrosse: (United States)]]-Table1[[#This Row],[Forecast(Lacrosse: (United States))]])/Table1[[#This Row],[Lacrosse: (United States)]])</f>
        <v>1</v>
      </c>
    </row>
    <row r="61" spans="1:6" x14ac:dyDescent="0.35">
      <c r="A61" s="1">
        <v>39873</v>
      </c>
      <c r="B61" s="2">
        <v>26</v>
      </c>
      <c r="F61">
        <f>ABS((Table1[[#This Row],[Lacrosse: (United States)]]-Table1[[#This Row],[Forecast(Lacrosse: (United States))]])/Table1[[#This Row],[Lacrosse: (United States)]])</f>
        <v>1</v>
      </c>
    </row>
    <row r="62" spans="1:6" x14ac:dyDescent="0.35">
      <c r="A62" s="1">
        <v>39904</v>
      </c>
      <c r="B62" s="2">
        <v>31</v>
      </c>
      <c r="F62">
        <f>ABS((Table1[[#This Row],[Lacrosse: (United States)]]-Table1[[#This Row],[Forecast(Lacrosse: (United States))]])/Table1[[#This Row],[Lacrosse: (United States)]])</f>
        <v>1</v>
      </c>
    </row>
    <row r="63" spans="1:6" x14ac:dyDescent="0.35">
      <c r="A63" s="1">
        <v>39934</v>
      </c>
      <c r="B63" s="2">
        <v>42</v>
      </c>
      <c r="F63">
        <f>ABS((Table1[[#This Row],[Lacrosse: (United States)]]-Table1[[#This Row],[Forecast(Lacrosse: (United States))]])/Table1[[#This Row],[Lacrosse: (United States)]])</f>
        <v>1</v>
      </c>
    </row>
    <row r="64" spans="1:6" x14ac:dyDescent="0.35">
      <c r="A64" s="1">
        <v>39965</v>
      </c>
      <c r="B64" s="2">
        <v>57</v>
      </c>
      <c r="F64">
        <f>ABS((Table1[[#This Row],[Lacrosse: (United States)]]-Table1[[#This Row],[Forecast(Lacrosse: (United States))]])/Table1[[#This Row],[Lacrosse: (United States)]])</f>
        <v>1</v>
      </c>
    </row>
    <row r="65" spans="1:6" x14ac:dyDescent="0.35">
      <c r="A65" s="1">
        <v>39995</v>
      </c>
      <c r="B65" s="2">
        <v>59</v>
      </c>
      <c r="F65">
        <f>ABS((Table1[[#This Row],[Lacrosse: (United States)]]-Table1[[#This Row],[Forecast(Lacrosse: (United States))]])/Table1[[#This Row],[Lacrosse: (United States)]])</f>
        <v>1</v>
      </c>
    </row>
    <row r="66" spans="1:6" x14ac:dyDescent="0.35">
      <c r="A66" s="1">
        <v>40026</v>
      </c>
      <c r="B66" s="2">
        <v>72</v>
      </c>
      <c r="F66">
        <f>ABS((Table1[[#This Row],[Lacrosse: (United States)]]-Table1[[#This Row],[Forecast(Lacrosse: (United States))]])/Table1[[#This Row],[Lacrosse: (United States)]])</f>
        <v>1</v>
      </c>
    </row>
    <row r="67" spans="1:6" x14ac:dyDescent="0.35">
      <c r="A67" s="1">
        <v>40057</v>
      </c>
      <c r="B67" s="2">
        <v>46</v>
      </c>
      <c r="F67">
        <f>ABS((Table1[[#This Row],[Lacrosse: (United States)]]-Table1[[#This Row],[Forecast(Lacrosse: (United States))]])/Table1[[#This Row],[Lacrosse: (United States)]])</f>
        <v>1</v>
      </c>
    </row>
    <row r="68" spans="1:6" x14ac:dyDescent="0.35">
      <c r="A68" s="1">
        <v>40087</v>
      </c>
      <c r="B68" s="2">
        <v>32</v>
      </c>
      <c r="F68">
        <f>ABS((Table1[[#This Row],[Lacrosse: (United States)]]-Table1[[#This Row],[Forecast(Lacrosse: (United States))]])/Table1[[#This Row],[Lacrosse: (United States)]])</f>
        <v>1</v>
      </c>
    </row>
    <row r="69" spans="1:6" x14ac:dyDescent="0.35">
      <c r="A69" s="1">
        <v>40118</v>
      </c>
      <c r="B69" s="2">
        <v>24</v>
      </c>
      <c r="F69">
        <f>ABS((Table1[[#This Row],[Lacrosse: (United States)]]-Table1[[#This Row],[Forecast(Lacrosse: (United States))]])/Table1[[#This Row],[Lacrosse: (United States)]])</f>
        <v>1</v>
      </c>
    </row>
    <row r="70" spans="1:6" x14ac:dyDescent="0.35">
      <c r="A70" s="1">
        <v>40148</v>
      </c>
      <c r="B70" s="2">
        <v>28</v>
      </c>
      <c r="F70">
        <f>ABS((Table1[[#This Row],[Lacrosse: (United States)]]-Table1[[#This Row],[Forecast(Lacrosse: (United States))]])/Table1[[#This Row],[Lacrosse: (United States)]])</f>
        <v>1</v>
      </c>
    </row>
    <row r="71" spans="1:6" x14ac:dyDescent="0.35">
      <c r="A71" s="1">
        <v>40179</v>
      </c>
      <c r="B71" s="2">
        <v>31</v>
      </c>
      <c r="F71">
        <f>ABS((Table1[[#This Row],[Lacrosse: (United States)]]-Table1[[#This Row],[Forecast(Lacrosse: (United States))]])/Table1[[#This Row],[Lacrosse: (United States)]])</f>
        <v>1</v>
      </c>
    </row>
    <row r="72" spans="1:6" x14ac:dyDescent="0.35">
      <c r="A72" s="1">
        <v>40210</v>
      </c>
      <c r="B72" s="2">
        <v>31</v>
      </c>
      <c r="F72">
        <f>ABS((Table1[[#This Row],[Lacrosse: (United States)]]-Table1[[#This Row],[Forecast(Lacrosse: (United States))]])/Table1[[#This Row],[Lacrosse: (United States)]])</f>
        <v>1</v>
      </c>
    </row>
    <row r="73" spans="1:6" x14ac:dyDescent="0.35">
      <c r="A73" s="1">
        <v>40238</v>
      </c>
      <c r="B73" s="2">
        <v>27</v>
      </c>
      <c r="F73">
        <f>ABS((Table1[[#This Row],[Lacrosse: (United States)]]-Table1[[#This Row],[Forecast(Lacrosse: (United States))]])/Table1[[#This Row],[Lacrosse: (United States)]])</f>
        <v>1</v>
      </c>
    </row>
    <row r="74" spans="1:6" x14ac:dyDescent="0.35">
      <c r="A74" s="1">
        <v>40269</v>
      </c>
      <c r="B74" s="2">
        <v>32</v>
      </c>
      <c r="F74">
        <f>ABS((Table1[[#This Row],[Lacrosse: (United States)]]-Table1[[#This Row],[Forecast(Lacrosse: (United States))]])/Table1[[#This Row],[Lacrosse: (United States)]])</f>
        <v>1</v>
      </c>
    </row>
    <row r="75" spans="1:6" x14ac:dyDescent="0.35">
      <c r="A75" s="1">
        <v>40299</v>
      </c>
      <c r="B75" s="2">
        <v>41</v>
      </c>
      <c r="F75">
        <f>ABS((Table1[[#This Row],[Lacrosse: (United States)]]-Table1[[#This Row],[Forecast(Lacrosse: (United States))]])/Table1[[#This Row],[Lacrosse: (United States)]])</f>
        <v>1</v>
      </c>
    </row>
    <row r="76" spans="1:6" x14ac:dyDescent="0.35">
      <c r="A76" s="1">
        <v>40330</v>
      </c>
      <c r="B76" s="2">
        <v>58</v>
      </c>
      <c r="F76">
        <f>ABS((Table1[[#This Row],[Lacrosse: (United States)]]-Table1[[#This Row],[Forecast(Lacrosse: (United States))]])/Table1[[#This Row],[Lacrosse: (United States)]])</f>
        <v>1</v>
      </c>
    </row>
    <row r="77" spans="1:6" x14ac:dyDescent="0.35">
      <c r="A77" s="1">
        <v>40360</v>
      </c>
      <c r="B77" s="2">
        <v>63</v>
      </c>
      <c r="F77">
        <f>ABS((Table1[[#This Row],[Lacrosse: (United States)]]-Table1[[#This Row],[Forecast(Lacrosse: (United States))]])/Table1[[#This Row],[Lacrosse: (United States)]])</f>
        <v>1</v>
      </c>
    </row>
    <row r="78" spans="1:6" x14ac:dyDescent="0.35">
      <c r="A78" s="1">
        <v>40391</v>
      </c>
      <c r="B78" s="2">
        <v>87</v>
      </c>
      <c r="F78">
        <f>ABS((Table1[[#This Row],[Lacrosse: (United States)]]-Table1[[#This Row],[Forecast(Lacrosse: (United States))]])/Table1[[#This Row],[Lacrosse: (United States)]])</f>
        <v>1</v>
      </c>
    </row>
    <row r="79" spans="1:6" x14ac:dyDescent="0.35">
      <c r="A79" s="1">
        <v>40422</v>
      </c>
      <c r="B79" s="2">
        <v>49</v>
      </c>
      <c r="F79">
        <f>ABS((Table1[[#This Row],[Lacrosse: (United States)]]-Table1[[#This Row],[Forecast(Lacrosse: (United States))]])/Table1[[#This Row],[Lacrosse: (United States)]])</f>
        <v>1</v>
      </c>
    </row>
    <row r="80" spans="1:6" x14ac:dyDescent="0.35">
      <c r="A80" s="1">
        <v>40452</v>
      </c>
      <c r="B80" s="2">
        <v>35</v>
      </c>
      <c r="F80">
        <f>ABS((Table1[[#This Row],[Lacrosse: (United States)]]-Table1[[#This Row],[Forecast(Lacrosse: (United States))]])/Table1[[#This Row],[Lacrosse: (United States)]])</f>
        <v>1</v>
      </c>
    </row>
    <row r="81" spans="1:6" x14ac:dyDescent="0.35">
      <c r="A81" s="1">
        <v>40483</v>
      </c>
      <c r="B81" s="2">
        <v>25</v>
      </c>
      <c r="F81">
        <f>ABS((Table1[[#This Row],[Lacrosse: (United States)]]-Table1[[#This Row],[Forecast(Lacrosse: (United States))]])/Table1[[#This Row],[Lacrosse: (United States)]])</f>
        <v>1</v>
      </c>
    </row>
    <row r="82" spans="1:6" x14ac:dyDescent="0.35">
      <c r="A82" s="1">
        <v>40513</v>
      </c>
      <c r="B82" s="2">
        <v>27</v>
      </c>
      <c r="F82">
        <f>ABS((Table1[[#This Row],[Lacrosse: (United States)]]-Table1[[#This Row],[Forecast(Lacrosse: (United States))]])/Table1[[#This Row],[Lacrosse: (United States)]])</f>
        <v>1</v>
      </c>
    </row>
    <row r="83" spans="1:6" x14ac:dyDescent="0.35">
      <c r="A83" s="1">
        <v>40544</v>
      </c>
      <c r="B83" s="2">
        <v>28</v>
      </c>
      <c r="F83">
        <f>ABS((Table1[[#This Row],[Lacrosse: (United States)]]-Table1[[#This Row],[Forecast(Lacrosse: (United States))]])/Table1[[#This Row],[Lacrosse: (United States)]])</f>
        <v>1</v>
      </c>
    </row>
    <row r="84" spans="1:6" x14ac:dyDescent="0.35">
      <c r="A84" s="1">
        <v>40575</v>
      </c>
      <c r="B84" s="2">
        <v>28</v>
      </c>
      <c r="F84">
        <f>ABS((Table1[[#This Row],[Lacrosse: (United States)]]-Table1[[#This Row],[Forecast(Lacrosse: (United States))]])/Table1[[#This Row],[Lacrosse: (United States)]])</f>
        <v>1</v>
      </c>
    </row>
    <row r="85" spans="1:6" x14ac:dyDescent="0.35">
      <c r="A85" s="1">
        <v>40603</v>
      </c>
      <c r="B85" s="2">
        <v>26</v>
      </c>
      <c r="F85">
        <f>ABS((Table1[[#This Row],[Lacrosse: (United States)]]-Table1[[#This Row],[Forecast(Lacrosse: (United States))]])/Table1[[#This Row],[Lacrosse: (United States)]])</f>
        <v>1</v>
      </c>
    </row>
    <row r="86" spans="1:6" x14ac:dyDescent="0.35">
      <c r="A86" s="1">
        <v>40634</v>
      </c>
      <c r="B86" s="2">
        <v>35</v>
      </c>
      <c r="F86">
        <f>ABS((Table1[[#This Row],[Lacrosse: (United States)]]-Table1[[#This Row],[Forecast(Lacrosse: (United States))]])/Table1[[#This Row],[Lacrosse: (United States)]])</f>
        <v>1</v>
      </c>
    </row>
    <row r="87" spans="1:6" x14ac:dyDescent="0.35">
      <c r="A87" s="1">
        <v>40664</v>
      </c>
      <c r="B87" s="2">
        <v>49</v>
      </c>
      <c r="F87">
        <f>ABS((Table1[[#This Row],[Lacrosse: (United States)]]-Table1[[#This Row],[Forecast(Lacrosse: (United States))]])/Table1[[#This Row],[Lacrosse: (United States)]])</f>
        <v>1</v>
      </c>
    </row>
    <row r="88" spans="1:6" x14ac:dyDescent="0.35">
      <c r="A88" s="1">
        <v>40695</v>
      </c>
      <c r="B88" s="2">
        <v>65</v>
      </c>
      <c r="F88">
        <f>ABS((Table1[[#This Row],[Lacrosse: (United States)]]-Table1[[#This Row],[Forecast(Lacrosse: (United States))]])/Table1[[#This Row],[Lacrosse: (United States)]])</f>
        <v>1</v>
      </c>
    </row>
    <row r="89" spans="1:6" x14ac:dyDescent="0.35">
      <c r="A89" s="1">
        <v>40725</v>
      </c>
      <c r="B89" s="2">
        <v>71</v>
      </c>
      <c r="F89">
        <f>ABS((Table1[[#This Row],[Lacrosse: (United States)]]-Table1[[#This Row],[Forecast(Lacrosse: (United States))]])/Table1[[#This Row],[Lacrosse: (United States)]])</f>
        <v>1</v>
      </c>
    </row>
    <row r="90" spans="1:6" x14ac:dyDescent="0.35">
      <c r="A90" s="1">
        <v>40756</v>
      </c>
      <c r="B90" s="2">
        <v>85</v>
      </c>
      <c r="F90">
        <f>ABS((Table1[[#This Row],[Lacrosse: (United States)]]-Table1[[#This Row],[Forecast(Lacrosse: (United States))]])/Table1[[#This Row],[Lacrosse: (United States)]])</f>
        <v>1</v>
      </c>
    </row>
    <row r="91" spans="1:6" x14ac:dyDescent="0.35">
      <c r="A91" s="1">
        <v>40787</v>
      </c>
      <c r="B91" s="2">
        <v>52</v>
      </c>
      <c r="F91">
        <f>ABS((Table1[[#This Row],[Lacrosse: (United States)]]-Table1[[#This Row],[Forecast(Lacrosse: (United States))]])/Table1[[#This Row],[Lacrosse: (United States)]])</f>
        <v>1</v>
      </c>
    </row>
    <row r="92" spans="1:6" x14ac:dyDescent="0.35">
      <c r="A92" s="1">
        <v>40817</v>
      </c>
      <c r="B92" s="2">
        <v>37</v>
      </c>
      <c r="F92">
        <f>ABS((Table1[[#This Row],[Lacrosse: (United States)]]-Table1[[#This Row],[Forecast(Lacrosse: (United States))]])/Table1[[#This Row],[Lacrosse: (United States)]])</f>
        <v>1</v>
      </c>
    </row>
    <row r="93" spans="1:6" x14ac:dyDescent="0.35">
      <c r="A93" s="1">
        <v>40848</v>
      </c>
      <c r="B93" s="2">
        <v>29</v>
      </c>
      <c r="F93">
        <f>ABS((Table1[[#This Row],[Lacrosse: (United States)]]-Table1[[#This Row],[Forecast(Lacrosse: (United States))]])/Table1[[#This Row],[Lacrosse: (United States)]])</f>
        <v>1</v>
      </c>
    </row>
    <row r="94" spans="1:6" x14ac:dyDescent="0.35">
      <c r="A94" s="1">
        <v>40878</v>
      </c>
      <c r="B94" s="2">
        <v>32</v>
      </c>
      <c r="F94">
        <f>ABS((Table1[[#This Row],[Lacrosse: (United States)]]-Table1[[#This Row],[Forecast(Lacrosse: (United States))]])/Table1[[#This Row],[Lacrosse: (United States)]])</f>
        <v>1</v>
      </c>
    </row>
    <row r="95" spans="1:6" x14ac:dyDescent="0.35">
      <c r="A95" s="1">
        <v>40909</v>
      </c>
      <c r="B95" s="2">
        <v>32</v>
      </c>
      <c r="F95">
        <f>ABS((Table1[[#This Row],[Lacrosse: (United States)]]-Table1[[#This Row],[Forecast(Lacrosse: (United States))]])/Table1[[#This Row],[Lacrosse: (United States)]])</f>
        <v>1</v>
      </c>
    </row>
    <row r="96" spans="1:6" x14ac:dyDescent="0.35">
      <c r="A96" s="1">
        <v>40940</v>
      </c>
      <c r="B96" s="2">
        <v>31</v>
      </c>
      <c r="F96">
        <f>ABS((Table1[[#This Row],[Lacrosse: (United States)]]-Table1[[#This Row],[Forecast(Lacrosse: (United States))]])/Table1[[#This Row],[Lacrosse: (United States)]])</f>
        <v>1</v>
      </c>
    </row>
    <row r="97" spans="1:6" x14ac:dyDescent="0.35">
      <c r="A97" s="1">
        <v>40969</v>
      </c>
      <c r="B97" s="2">
        <v>29</v>
      </c>
      <c r="F97">
        <f>ABS((Table1[[#This Row],[Lacrosse: (United States)]]-Table1[[#This Row],[Forecast(Lacrosse: (United States))]])/Table1[[#This Row],[Lacrosse: (United States)]])</f>
        <v>1</v>
      </c>
    </row>
    <row r="98" spans="1:6" x14ac:dyDescent="0.35">
      <c r="A98" s="1">
        <v>41000</v>
      </c>
      <c r="B98" s="2">
        <v>34</v>
      </c>
      <c r="F98">
        <f>ABS((Table1[[#This Row],[Lacrosse: (United States)]]-Table1[[#This Row],[Forecast(Lacrosse: (United States))]])/Table1[[#This Row],[Lacrosse: (United States)]])</f>
        <v>1</v>
      </c>
    </row>
    <row r="99" spans="1:6" x14ac:dyDescent="0.35">
      <c r="A99" s="1">
        <v>41030</v>
      </c>
      <c r="B99" s="2">
        <v>50</v>
      </c>
      <c r="F99">
        <f>ABS((Table1[[#This Row],[Lacrosse: (United States)]]-Table1[[#This Row],[Forecast(Lacrosse: (United States))]])/Table1[[#This Row],[Lacrosse: (United States)]])</f>
        <v>1</v>
      </c>
    </row>
    <row r="100" spans="1:6" x14ac:dyDescent="0.35">
      <c r="A100" s="1">
        <v>41061</v>
      </c>
      <c r="B100" s="2">
        <v>64</v>
      </c>
      <c r="F100">
        <f>ABS((Table1[[#This Row],[Lacrosse: (United States)]]-Table1[[#This Row],[Forecast(Lacrosse: (United States))]])/Table1[[#This Row],[Lacrosse: (United States)]])</f>
        <v>1</v>
      </c>
    </row>
    <row r="101" spans="1:6" x14ac:dyDescent="0.35">
      <c r="A101" s="1">
        <v>41091</v>
      </c>
      <c r="B101" s="2">
        <v>72</v>
      </c>
      <c r="F101">
        <f>ABS((Table1[[#This Row],[Lacrosse: (United States)]]-Table1[[#This Row],[Forecast(Lacrosse: (United States))]])/Table1[[#This Row],[Lacrosse: (United States)]])</f>
        <v>1</v>
      </c>
    </row>
    <row r="102" spans="1:6" x14ac:dyDescent="0.35">
      <c r="A102" s="1">
        <v>41122</v>
      </c>
      <c r="B102" s="2">
        <v>80</v>
      </c>
      <c r="F102">
        <f>ABS((Table1[[#This Row],[Lacrosse: (United States)]]-Table1[[#This Row],[Forecast(Lacrosse: (United States))]])/Table1[[#This Row],[Lacrosse: (United States)]])</f>
        <v>1</v>
      </c>
    </row>
    <row r="103" spans="1:6" x14ac:dyDescent="0.35">
      <c r="A103" s="1">
        <v>41153</v>
      </c>
      <c r="B103" s="2">
        <v>51</v>
      </c>
      <c r="F103">
        <f>ABS((Table1[[#This Row],[Lacrosse: (United States)]]-Table1[[#This Row],[Forecast(Lacrosse: (United States))]])/Table1[[#This Row],[Lacrosse: (United States)]])</f>
        <v>1</v>
      </c>
    </row>
    <row r="104" spans="1:6" x14ac:dyDescent="0.35">
      <c r="A104" s="1">
        <v>41183</v>
      </c>
      <c r="B104" s="2">
        <v>38</v>
      </c>
      <c r="F104">
        <f>ABS((Table1[[#This Row],[Lacrosse: (United States)]]-Table1[[#This Row],[Forecast(Lacrosse: (United States))]])/Table1[[#This Row],[Lacrosse: (United States)]])</f>
        <v>1</v>
      </c>
    </row>
    <row r="105" spans="1:6" x14ac:dyDescent="0.35">
      <c r="A105" s="1">
        <v>41214</v>
      </c>
      <c r="B105" s="2">
        <v>28</v>
      </c>
      <c r="F105">
        <f>ABS((Table1[[#This Row],[Lacrosse: (United States)]]-Table1[[#This Row],[Forecast(Lacrosse: (United States))]])/Table1[[#This Row],[Lacrosse: (United States)]])</f>
        <v>1</v>
      </c>
    </row>
    <row r="106" spans="1:6" x14ac:dyDescent="0.35">
      <c r="A106" s="1">
        <v>41244</v>
      </c>
      <c r="B106" s="2">
        <v>30</v>
      </c>
      <c r="F106">
        <f>ABS((Table1[[#This Row],[Lacrosse: (United States)]]-Table1[[#This Row],[Forecast(Lacrosse: (United States))]])/Table1[[#This Row],[Lacrosse: (United States)]])</f>
        <v>1</v>
      </c>
    </row>
    <row r="107" spans="1:6" x14ac:dyDescent="0.35">
      <c r="A107" s="1">
        <v>41275</v>
      </c>
      <c r="B107" s="2">
        <v>30</v>
      </c>
      <c r="F107">
        <f>ABS((Table1[[#This Row],[Lacrosse: (United States)]]-Table1[[#This Row],[Forecast(Lacrosse: (United States))]])/Table1[[#This Row],[Lacrosse: (United States)]])</f>
        <v>1</v>
      </c>
    </row>
    <row r="108" spans="1:6" x14ac:dyDescent="0.35">
      <c r="A108" s="1">
        <v>41306</v>
      </c>
      <c r="B108" s="2">
        <v>29</v>
      </c>
      <c r="F108">
        <f>ABS((Table1[[#This Row],[Lacrosse: (United States)]]-Table1[[#This Row],[Forecast(Lacrosse: (United States))]])/Table1[[#This Row],[Lacrosse: (United States)]])</f>
        <v>1</v>
      </c>
    </row>
    <row r="109" spans="1:6" x14ac:dyDescent="0.35">
      <c r="A109" s="1">
        <v>41334</v>
      </c>
      <c r="B109" s="2">
        <v>27</v>
      </c>
      <c r="F109">
        <f>ABS((Table1[[#This Row],[Lacrosse: (United States)]]-Table1[[#This Row],[Forecast(Lacrosse: (United States))]])/Table1[[#This Row],[Lacrosse: (United States)]])</f>
        <v>1</v>
      </c>
    </row>
    <row r="110" spans="1:6" x14ac:dyDescent="0.35">
      <c r="A110" s="1">
        <v>41365</v>
      </c>
      <c r="B110" s="2">
        <v>32</v>
      </c>
      <c r="F110">
        <f>ABS((Table1[[#This Row],[Lacrosse: (United States)]]-Table1[[#This Row],[Forecast(Lacrosse: (United States))]])/Table1[[#This Row],[Lacrosse: (United States)]])</f>
        <v>1</v>
      </c>
    </row>
    <row r="111" spans="1:6" x14ac:dyDescent="0.35">
      <c r="A111" s="1">
        <v>41395</v>
      </c>
      <c r="B111" s="2">
        <v>47</v>
      </c>
      <c r="F111">
        <f>ABS((Table1[[#This Row],[Lacrosse: (United States)]]-Table1[[#This Row],[Forecast(Lacrosse: (United States))]])/Table1[[#This Row],[Lacrosse: (United States)]])</f>
        <v>1</v>
      </c>
    </row>
    <row r="112" spans="1:6" x14ac:dyDescent="0.35">
      <c r="A112" s="1">
        <v>41426</v>
      </c>
      <c r="B112" s="2">
        <v>63</v>
      </c>
      <c r="F112">
        <f>ABS((Table1[[#This Row],[Lacrosse: (United States)]]-Table1[[#This Row],[Forecast(Lacrosse: (United States))]])/Table1[[#This Row],[Lacrosse: (United States)]])</f>
        <v>1</v>
      </c>
    </row>
    <row r="113" spans="1:6" x14ac:dyDescent="0.35">
      <c r="A113" s="1">
        <v>41456</v>
      </c>
      <c r="B113" s="2">
        <v>66</v>
      </c>
      <c r="F113">
        <f>ABS((Table1[[#This Row],[Lacrosse: (United States)]]-Table1[[#This Row],[Forecast(Lacrosse: (United States))]])/Table1[[#This Row],[Lacrosse: (United States)]])</f>
        <v>1</v>
      </c>
    </row>
    <row r="114" spans="1:6" x14ac:dyDescent="0.35">
      <c r="A114" s="1">
        <v>41487</v>
      </c>
      <c r="B114" s="2">
        <v>77</v>
      </c>
      <c r="F114">
        <f>ABS((Table1[[#This Row],[Lacrosse: (United States)]]-Table1[[#This Row],[Forecast(Lacrosse: (United States))]])/Table1[[#This Row],[Lacrosse: (United States)]])</f>
        <v>1</v>
      </c>
    </row>
    <row r="115" spans="1:6" x14ac:dyDescent="0.35">
      <c r="A115" s="1">
        <v>41518</v>
      </c>
      <c r="B115" s="2">
        <v>47</v>
      </c>
      <c r="F115">
        <f>ABS((Table1[[#This Row],[Lacrosse: (United States)]]-Table1[[#This Row],[Forecast(Lacrosse: (United States))]])/Table1[[#This Row],[Lacrosse: (United States)]])</f>
        <v>1</v>
      </c>
    </row>
    <row r="116" spans="1:6" x14ac:dyDescent="0.35">
      <c r="A116" s="1">
        <v>41548</v>
      </c>
      <c r="B116" s="2">
        <v>34</v>
      </c>
      <c r="F116">
        <f>ABS((Table1[[#This Row],[Lacrosse: (United States)]]-Table1[[#This Row],[Forecast(Lacrosse: (United States))]])/Table1[[#This Row],[Lacrosse: (United States)]])</f>
        <v>1</v>
      </c>
    </row>
    <row r="117" spans="1:6" x14ac:dyDescent="0.35">
      <c r="A117" s="1">
        <v>41579</v>
      </c>
      <c r="B117" s="2">
        <v>27</v>
      </c>
      <c r="F117">
        <f>ABS((Table1[[#This Row],[Lacrosse: (United States)]]-Table1[[#This Row],[Forecast(Lacrosse: (United States))]])/Table1[[#This Row],[Lacrosse: (United States)]])</f>
        <v>1</v>
      </c>
    </row>
    <row r="118" spans="1:6" x14ac:dyDescent="0.35">
      <c r="A118" s="1">
        <v>41609</v>
      </c>
      <c r="B118" s="2">
        <v>30</v>
      </c>
      <c r="F118">
        <f>ABS((Table1[[#This Row],[Lacrosse: (United States)]]-Table1[[#This Row],[Forecast(Lacrosse: (United States))]])/Table1[[#This Row],[Lacrosse: (United States)]])</f>
        <v>1</v>
      </c>
    </row>
    <row r="119" spans="1:6" x14ac:dyDescent="0.35">
      <c r="A119" s="1">
        <v>41640</v>
      </c>
      <c r="B119" s="2">
        <v>30</v>
      </c>
      <c r="F119">
        <f>ABS((Table1[[#This Row],[Lacrosse: (United States)]]-Table1[[#This Row],[Forecast(Lacrosse: (United States))]])/Table1[[#This Row],[Lacrosse: (United States)]])</f>
        <v>1</v>
      </c>
    </row>
    <row r="120" spans="1:6" x14ac:dyDescent="0.35">
      <c r="A120" s="1">
        <v>41671</v>
      </c>
      <c r="B120" s="2">
        <v>30</v>
      </c>
      <c r="F120">
        <f>ABS((Table1[[#This Row],[Lacrosse: (United States)]]-Table1[[#This Row],[Forecast(Lacrosse: (United States))]])/Table1[[#This Row],[Lacrosse: (United States)]])</f>
        <v>1</v>
      </c>
    </row>
    <row r="121" spans="1:6" x14ac:dyDescent="0.35">
      <c r="A121" s="1">
        <v>41699</v>
      </c>
      <c r="B121" s="2">
        <v>27</v>
      </c>
      <c r="F121">
        <f>ABS((Table1[[#This Row],[Lacrosse: (United States)]]-Table1[[#This Row],[Forecast(Lacrosse: (United States))]])/Table1[[#This Row],[Lacrosse: (United States)]])</f>
        <v>1</v>
      </c>
    </row>
    <row r="122" spans="1:6" x14ac:dyDescent="0.35">
      <c r="A122" s="1">
        <v>41730</v>
      </c>
      <c r="B122" s="2">
        <v>31</v>
      </c>
      <c r="F122">
        <f>ABS((Table1[[#This Row],[Lacrosse: (United States)]]-Table1[[#This Row],[Forecast(Lacrosse: (United States))]])/Table1[[#This Row],[Lacrosse: (United States)]])</f>
        <v>1</v>
      </c>
    </row>
    <row r="123" spans="1:6" x14ac:dyDescent="0.35">
      <c r="A123" s="1">
        <v>41760</v>
      </c>
      <c r="B123" s="2">
        <v>45</v>
      </c>
      <c r="F123">
        <f>ABS((Table1[[#This Row],[Lacrosse: (United States)]]-Table1[[#This Row],[Forecast(Lacrosse: (United States))]])/Table1[[#This Row],[Lacrosse: (United States)]])</f>
        <v>1</v>
      </c>
    </row>
    <row r="124" spans="1:6" x14ac:dyDescent="0.35">
      <c r="A124" s="1">
        <v>41791</v>
      </c>
      <c r="B124" s="2">
        <v>60</v>
      </c>
      <c r="F124">
        <f>ABS((Table1[[#This Row],[Lacrosse: (United States)]]-Table1[[#This Row],[Forecast(Lacrosse: (United States))]])/Table1[[#This Row],[Lacrosse: (United States)]])</f>
        <v>1</v>
      </c>
    </row>
    <row r="125" spans="1:6" x14ac:dyDescent="0.35">
      <c r="A125" s="1">
        <v>41821</v>
      </c>
      <c r="B125" s="2">
        <v>64</v>
      </c>
      <c r="F125">
        <f>ABS((Table1[[#This Row],[Lacrosse: (United States)]]-Table1[[#This Row],[Forecast(Lacrosse: (United States))]])/Table1[[#This Row],[Lacrosse: (United States)]])</f>
        <v>1</v>
      </c>
    </row>
    <row r="126" spans="1:6" x14ac:dyDescent="0.35">
      <c r="A126" s="1">
        <v>41852</v>
      </c>
      <c r="B126" s="2">
        <v>72</v>
      </c>
      <c r="F126">
        <f>ABS((Table1[[#This Row],[Lacrosse: (United States)]]-Table1[[#This Row],[Forecast(Lacrosse: (United States))]])/Table1[[#This Row],[Lacrosse: (United States)]])</f>
        <v>1</v>
      </c>
    </row>
    <row r="127" spans="1:6" x14ac:dyDescent="0.35">
      <c r="A127" s="1">
        <v>41883</v>
      </c>
      <c r="B127" s="2">
        <v>44</v>
      </c>
      <c r="F127">
        <f>ABS((Table1[[#This Row],[Lacrosse: (United States)]]-Table1[[#This Row],[Forecast(Lacrosse: (United States))]])/Table1[[#This Row],[Lacrosse: (United States)]])</f>
        <v>1</v>
      </c>
    </row>
    <row r="128" spans="1:6" x14ac:dyDescent="0.35">
      <c r="A128" s="1">
        <v>41913</v>
      </c>
      <c r="B128" s="2">
        <v>40</v>
      </c>
      <c r="F128">
        <f>ABS((Table1[[#This Row],[Lacrosse: (United States)]]-Table1[[#This Row],[Forecast(Lacrosse: (United States))]])/Table1[[#This Row],[Lacrosse: (United States)]])</f>
        <v>1</v>
      </c>
    </row>
    <row r="129" spans="1:6" x14ac:dyDescent="0.35">
      <c r="A129" s="1">
        <v>41944</v>
      </c>
      <c r="B129" s="2">
        <v>27</v>
      </c>
      <c r="F129">
        <f>ABS((Table1[[#This Row],[Lacrosse: (United States)]]-Table1[[#This Row],[Forecast(Lacrosse: (United States))]])/Table1[[#This Row],[Lacrosse: (United States)]])</f>
        <v>1</v>
      </c>
    </row>
    <row r="130" spans="1:6" x14ac:dyDescent="0.35">
      <c r="A130" s="1">
        <v>41974</v>
      </c>
      <c r="B130" s="2">
        <v>29</v>
      </c>
      <c r="F130">
        <f>ABS((Table1[[#This Row],[Lacrosse: (United States)]]-Table1[[#This Row],[Forecast(Lacrosse: (United States))]])/Table1[[#This Row],[Lacrosse: (United States)]])</f>
        <v>1</v>
      </c>
    </row>
    <row r="131" spans="1:6" x14ac:dyDescent="0.35">
      <c r="A131" s="1">
        <v>42005</v>
      </c>
      <c r="B131" s="2">
        <v>28</v>
      </c>
      <c r="F131">
        <f>ABS((Table1[[#This Row],[Lacrosse: (United States)]]-Table1[[#This Row],[Forecast(Lacrosse: (United States))]])/Table1[[#This Row],[Lacrosse: (United States)]])</f>
        <v>1</v>
      </c>
    </row>
    <row r="132" spans="1:6" x14ac:dyDescent="0.35">
      <c r="A132" s="1">
        <v>42036</v>
      </c>
      <c r="B132" s="2">
        <v>29</v>
      </c>
      <c r="F132">
        <f>ABS((Table1[[#This Row],[Lacrosse: (United States)]]-Table1[[#This Row],[Forecast(Lacrosse: (United States))]])/Table1[[#This Row],[Lacrosse: (United States)]])</f>
        <v>1</v>
      </c>
    </row>
    <row r="133" spans="1:6" x14ac:dyDescent="0.35">
      <c r="A133" s="1">
        <v>42064</v>
      </c>
      <c r="B133" s="2">
        <v>26</v>
      </c>
      <c r="F133">
        <f>ABS((Table1[[#This Row],[Lacrosse: (United States)]]-Table1[[#This Row],[Forecast(Lacrosse: (United States))]])/Table1[[#This Row],[Lacrosse: (United States)]])</f>
        <v>1</v>
      </c>
    </row>
    <row r="134" spans="1:6" x14ac:dyDescent="0.35">
      <c r="A134" s="1">
        <v>42095</v>
      </c>
      <c r="B134" s="2">
        <v>31</v>
      </c>
      <c r="F134">
        <f>ABS((Table1[[#This Row],[Lacrosse: (United States)]]-Table1[[#This Row],[Forecast(Lacrosse: (United States))]])/Table1[[#This Row],[Lacrosse: (United States)]])</f>
        <v>1</v>
      </c>
    </row>
    <row r="135" spans="1:6" x14ac:dyDescent="0.35">
      <c r="A135" s="1">
        <v>42125</v>
      </c>
      <c r="B135" s="2">
        <v>43</v>
      </c>
      <c r="F135">
        <f>ABS((Table1[[#This Row],[Lacrosse: (United States)]]-Table1[[#This Row],[Forecast(Lacrosse: (United States))]])/Table1[[#This Row],[Lacrosse: (United States)]])</f>
        <v>1</v>
      </c>
    </row>
    <row r="136" spans="1:6" x14ac:dyDescent="0.35">
      <c r="A136" s="1">
        <v>42156</v>
      </c>
      <c r="B136" s="2">
        <v>58</v>
      </c>
      <c r="F136">
        <f>ABS((Table1[[#This Row],[Lacrosse: (United States)]]-Table1[[#This Row],[Forecast(Lacrosse: (United States))]])/Table1[[#This Row],[Lacrosse: (United States)]])</f>
        <v>1</v>
      </c>
    </row>
    <row r="137" spans="1:6" x14ac:dyDescent="0.35">
      <c r="A137" s="1">
        <v>42186</v>
      </c>
      <c r="B137" s="2">
        <v>63</v>
      </c>
      <c r="F137">
        <f>ABS((Table1[[#This Row],[Lacrosse: (United States)]]-Table1[[#This Row],[Forecast(Lacrosse: (United States))]])/Table1[[#This Row],[Lacrosse: (United States)]])</f>
        <v>1</v>
      </c>
    </row>
    <row r="138" spans="1:6" x14ac:dyDescent="0.35">
      <c r="A138" s="1">
        <v>42217</v>
      </c>
      <c r="B138" s="2">
        <v>68</v>
      </c>
      <c r="F138">
        <f>ABS((Table1[[#This Row],[Lacrosse: (United States)]]-Table1[[#This Row],[Forecast(Lacrosse: (United States))]])/Table1[[#This Row],[Lacrosse: (United States)]])</f>
        <v>1</v>
      </c>
    </row>
    <row r="139" spans="1:6" x14ac:dyDescent="0.35">
      <c r="A139" s="1">
        <v>42248</v>
      </c>
      <c r="B139" s="2">
        <v>41</v>
      </c>
      <c r="F139">
        <f>ABS((Table1[[#This Row],[Lacrosse: (United States)]]-Table1[[#This Row],[Forecast(Lacrosse: (United States))]])/Table1[[#This Row],[Lacrosse: (United States)]])</f>
        <v>1</v>
      </c>
    </row>
    <row r="140" spans="1:6" x14ac:dyDescent="0.35">
      <c r="A140" s="1">
        <v>42278</v>
      </c>
      <c r="B140" s="2">
        <v>33</v>
      </c>
      <c r="F140">
        <f>ABS((Table1[[#This Row],[Lacrosse: (United States)]]-Table1[[#This Row],[Forecast(Lacrosse: (United States))]])/Table1[[#This Row],[Lacrosse: (United States)]])</f>
        <v>1</v>
      </c>
    </row>
    <row r="141" spans="1:6" x14ac:dyDescent="0.35">
      <c r="A141" s="1">
        <v>42309</v>
      </c>
      <c r="B141" s="2">
        <v>27</v>
      </c>
      <c r="F141">
        <f>ABS((Table1[[#This Row],[Lacrosse: (United States)]]-Table1[[#This Row],[Forecast(Lacrosse: (United States))]])/Table1[[#This Row],[Lacrosse: (United States)]])</f>
        <v>1</v>
      </c>
    </row>
    <row r="142" spans="1:6" x14ac:dyDescent="0.35">
      <c r="A142" s="1">
        <v>42339</v>
      </c>
      <c r="B142" s="2">
        <v>28</v>
      </c>
      <c r="F142">
        <f>ABS((Table1[[#This Row],[Lacrosse: (United States)]]-Table1[[#This Row],[Forecast(Lacrosse: (United States))]])/Table1[[#This Row],[Lacrosse: (United States)]])</f>
        <v>1</v>
      </c>
    </row>
    <row r="143" spans="1:6" x14ac:dyDescent="0.35">
      <c r="A143" s="1">
        <v>42370</v>
      </c>
      <c r="B143" s="2">
        <v>27</v>
      </c>
      <c r="F143">
        <f>ABS((Table1[[#This Row],[Lacrosse: (United States)]]-Table1[[#This Row],[Forecast(Lacrosse: (United States))]])/Table1[[#This Row],[Lacrosse: (United States)]])</f>
        <v>1</v>
      </c>
    </row>
    <row r="144" spans="1:6" x14ac:dyDescent="0.35">
      <c r="A144" s="1">
        <v>42401</v>
      </c>
      <c r="B144" s="2">
        <v>28</v>
      </c>
      <c r="F144">
        <f>ABS((Table1[[#This Row],[Lacrosse: (United States)]]-Table1[[#This Row],[Forecast(Lacrosse: (United States))]])/Table1[[#This Row],[Lacrosse: (United States)]])</f>
        <v>1</v>
      </c>
    </row>
    <row r="145" spans="1:8" x14ac:dyDescent="0.35">
      <c r="A145" s="1">
        <v>42430</v>
      </c>
      <c r="B145" s="2">
        <v>25</v>
      </c>
      <c r="F145">
        <f>ABS((Table1[[#This Row],[Lacrosse: (United States)]]-Table1[[#This Row],[Forecast(Lacrosse: (United States))]])/Table1[[#This Row],[Lacrosse: (United States)]])</f>
        <v>1</v>
      </c>
    </row>
    <row r="146" spans="1:8" x14ac:dyDescent="0.35">
      <c r="A146" s="1">
        <v>42461</v>
      </c>
      <c r="B146" s="2">
        <v>30</v>
      </c>
      <c r="F146">
        <f>ABS((Table1[[#This Row],[Lacrosse: (United States)]]-Table1[[#This Row],[Forecast(Lacrosse: (United States))]])/Table1[[#This Row],[Lacrosse: (United States)]])</f>
        <v>1</v>
      </c>
    </row>
    <row r="147" spans="1:8" x14ac:dyDescent="0.35">
      <c r="A147" s="1">
        <v>42491</v>
      </c>
      <c r="B147" s="2">
        <v>48</v>
      </c>
      <c r="F147">
        <f>ABS((Table1[[#This Row],[Lacrosse: (United States)]]-Table1[[#This Row],[Forecast(Lacrosse: (United States))]])/Table1[[#This Row],[Lacrosse: (United States)]])</f>
        <v>1</v>
      </c>
    </row>
    <row r="148" spans="1:8" x14ac:dyDescent="0.35">
      <c r="A148" s="1">
        <v>42522</v>
      </c>
      <c r="B148" s="2">
        <v>67</v>
      </c>
      <c r="F148">
        <f>ABS((Table1[[#This Row],[Lacrosse: (United States)]]-Table1[[#This Row],[Forecast(Lacrosse: (United States))]])/Table1[[#This Row],[Lacrosse: (United States)]])</f>
        <v>1</v>
      </c>
    </row>
    <row r="149" spans="1:8" x14ac:dyDescent="0.35">
      <c r="A149" s="1">
        <v>42552</v>
      </c>
      <c r="B149" s="2">
        <v>72</v>
      </c>
      <c r="F149">
        <f>ABS((Table1[[#This Row],[Lacrosse: (United States)]]-Table1[[#This Row],[Forecast(Lacrosse: (United States))]])/Table1[[#This Row],[Lacrosse: (United States)]])</f>
        <v>1</v>
      </c>
    </row>
    <row r="150" spans="1:8" x14ac:dyDescent="0.35">
      <c r="A150" s="1">
        <v>42583</v>
      </c>
      <c r="B150" s="2">
        <v>79</v>
      </c>
      <c r="F150">
        <f>ABS((Table1[[#This Row],[Lacrosse: (United States)]]-Table1[[#This Row],[Forecast(Lacrosse: (United States))]])/Table1[[#This Row],[Lacrosse: (United States)]])</f>
        <v>1</v>
      </c>
    </row>
    <row r="151" spans="1:8" x14ac:dyDescent="0.35">
      <c r="A151" s="1">
        <v>42614</v>
      </c>
      <c r="B151" s="2">
        <v>42</v>
      </c>
      <c r="F151">
        <f>ABS((Table1[[#This Row],[Lacrosse: (United States)]]-Table1[[#This Row],[Forecast(Lacrosse: (United States))]])/Table1[[#This Row],[Lacrosse: (United States)]])</f>
        <v>1</v>
      </c>
    </row>
    <row r="152" spans="1:8" x14ac:dyDescent="0.35">
      <c r="A152" s="1">
        <v>42644</v>
      </c>
      <c r="B152" s="2">
        <v>31</v>
      </c>
      <c r="F152">
        <f>ABS((Table1[[#This Row],[Lacrosse: (United States)]]-Table1[[#This Row],[Forecast(Lacrosse: (United States))]])/Table1[[#This Row],[Lacrosse: (United States)]])</f>
        <v>1</v>
      </c>
    </row>
    <row r="153" spans="1:8" x14ac:dyDescent="0.35">
      <c r="A153" s="1">
        <v>42675</v>
      </c>
      <c r="B153" s="2">
        <v>26</v>
      </c>
      <c r="C153" t="s">
        <v>6</v>
      </c>
      <c r="F153" t="e">
        <f>ABS((Table1[[#This Row],[Lacrosse: (United States)]]-Table1[[#This Row],[Forecast(Lacrosse: (United States))]])/Table1[[#This Row],[Lacrosse: (United States)]])</f>
        <v>#VALUE!</v>
      </c>
    </row>
    <row r="154" spans="1:8" x14ac:dyDescent="0.35">
      <c r="A154" s="1">
        <v>42705</v>
      </c>
      <c r="B154" s="2">
        <v>26</v>
      </c>
      <c r="C154" s="2">
        <v>26</v>
      </c>
      <c r="D154" s="3">
        <v>26</v>
      </c>
      <c r="E154" s="3">
        <v>26</v>
      </c>
      <c r="F154">
        <f>ABS((Table1[[#This Row],[Lacrosse: (United States)]]-Table1[[#This Row],[Forecast(Lacrosse: (United States))]])/Table1[[#This Row],[Lacrosse: (United States)]])</f>
        <v>0</v>
      </c>
      <c r="H154">
        <f>AVERAGE(F155:F180)</f>
        <v>8.5786149065498779E-2</v>
      </c>
    </row>
    <row r="155" spans="1:8" x14ac:dyDescent="0.35">
      <c r="A155" s="1">
        <v>42736</v>
      </c>
      <c r="B155">
        <v>27</v>
      </c>
      <c r="C155" s="4">
        <f>_xlfn.FORECAST.ETS(A155,$B$2:$B$154,$A$2:$A$154,1,1)</f>
        <v>27.363071060222129</v>
      </c>
      <c r="D155" s="3">
        <f>C155-_xlfn.FORECAST.ETS.CONFINT(A155,$B$2:$B$154,$A$2:$A$154,0.95,1,1)</f>
        <v>19.073533786108481</v>
      </c>
      <c r="E155" s="3">
        <f>C155+_xlfn.FORECAST.ETS.CONFINT(A155,$B$2:$B$154,$A$2:$A$154,0.95,1,1)</f>
        <v>35.652608334335781</v>
      </c>
      <c r="F155">
        <f>ABS((Table1[[#This Row],[Lacrosse: (United States)]]-Table1[[#This Row],[Forecast(Lacrosse: (United States))]])/Table1[[#This Row],[Lacrosse: (United States)]])</f>
        <v>1.3447076304523305E-2</v>
      </c>
    </row>
    <row r="156" spans="1:8" x14ac:dyDescent="0.35">
      <c r="A156" s="1">
        <v>42767</v>
      </c>
      <c r="B156">
        <v>26</v>
      </c>
      <c r="C156" s="4">
        <f>_xlfn.FORECAST.ETS(A156,$B$2:$B$154,$A$2:$A$154,1,1)</f>
        <v>27.619503299102128</v>
      </c>
      <c r="D156" s="3">
        <f>C156-_xlfn.FORECAST.ETS.CONFINT(A156,$B$2:$B$154,$A$2:$A$154,0.95,1,1)</f>
        <v>19.070807709918135</v>
      </c>
      <c r="E156" s="3">
        <f>C156+_xlfn.FORECAST.ETS.CONFINT(A156,$B$2:$B$154,$A$2:$A$154,0.95,1,1)</f>
        <v>36.168198888286121</v>
      </c>
      <c r="F156">
        <f>ABS((Table1[[#This Row],[Lacrosse: (United States)]]-Table1[[#This Row],[Forecast(Lacrosse: (United States))]])/Table1[[#This Row],[Lacrosse: (United States)]])</f>
        <v>6.2288588427004916E-2</v>
      </c>
    </row>
    <row r="157" spans="1:8" x14ac:dyDescent="0.35">
      <c r="A157" s="1">
        <v>42795</v>
      </c>
      <c r="B157">
        <v>24</v>
      </c>
      <c r="C157" s="4">
        <f>_xlfn.FORECAST.ETS(A157,$B$2:$B$154,$A$2:$A$154,1,1)</f>
        <v>25.052266851773325</v>
      </c>
      <c r="D157" s="3">
        <f>C157-_xlfn.FORECAST.ETS.CONFINT(A157,$B$2:$B$154,$A$2:$A$154,0.95,1,1)</f>
        <v>16.250070186713025</v>
      </c>
      <c r="E157" s="3">
        <f>C157+_xlfn.FORECAST.ETS.CONFINT(A157,$B$2:$B$154,$A$2:$A$154,0.95,1,1)</f>
        <v>33.854463516833626</v>
      </c>
      <c r="F157">
        <f>ABS((Table1[[#This Row],[Lacrosse: (United States)]]-Table1[[#This Row],[Forecast(Lacrosse: (United States))]])/Table1[[#This Row],[Lacrosse: (United States)]])</f>
        <v>4.384445215722188E-2</v>
      </c>
    </row>
    <row r="158" spans="1:8" x14ac:dyDescent="0.35">
      <c r="A158" s="1">
        <v>42826</v>
      </c>
      <c r="B158">
        <v>29</v>
      </c>
      <c r="C158" s="4">
        <f>_xlfn.FORECAST.ETS(A158,$B$2:$B$154,$A$2:$A$154,1,1)</f>
        <v>30.170105339372665</v>
      </c>
      <c r="D158" s="3">
        <f>C158-_xlfn.FORECAST.ETS.CONFINT(A158,$B$2:$B$154,$A$2:$A$154,0.95,1,1)</f>
        <v>21.119581862060954</v>
      </c>
      <c r="E158" s="3">
        <f>C158+_xlfn.FORECAST.ETS.CONFINT(A158,$B$2:$B$154,$A$2:$A$154,0.95,1,1)</f>
        <v>39.220628816684375</v>
      </c>
      <c r="F158">
        <f>ABS((Table1[[#This Row],[Lacrosse: (United States)]]-Table1[[#This Row],[Forecast(Lacrosse: (United States))]])/Table1[[#This Row],[Lacrosse: (United States)]])</f>
        <v>4.0348459978367744E-2</v>
      </c>
    </row>
    <row r="159" spans="1:8" x14ac:dyDescent="0.35">
      <c r="A159" s="1">
        <v>42856</v>
      </c>
      <c r="B159">
        <v>47</v>
      </c>
      <c r="C159" s="4">
        <f>_xlfn.FORECAST.ETS(A159,$B$2:$B$154,$A$2:$A$154,1,1)</f>
        <v>44.543086420307453</v>
      </c>
      <c r="D159" s="3">
        <f>C159-_xlfn.FORECAST.ETS.CONFINT(A159,$B$2:$B$154,$A$2:$A$154,0.95,1,1)</f>
        <v>35.24898824144654</v>
      </c>
      <c r="E159" s="3">
        <f>C159+_xlfn.FORECAST.ETS.CONFINT(A159,$B$2:$B$154,$A$2:$A$154,0.95,1,1)</f>
        <v>53.837184599168367</v>
      </c>
      <c r="F159">
        <f>ABS((Table1[[#This Row],[Lacrosse: (United States)]]-Table1[[#This Row],[Forecast(Lacrosse: (United States))]])/Table1[[#This Row],[Lacrosse: (United States)]])</f>
        <v>5.2274757014735031E-2</v>
      </c>
    </row>
    <row r="160" spans="1:8" x14ac:dyDescent="0.35">
      <c r="A160" s="1">
        <v>42887</v>
      </c>
      <c r="B160">
        <v>61</v>
      </c>
      <c r="C160" s="4">
        <f>_xlfn.FORECAST.ETS(A160,$B$2:$B$154,$A$2:$A$154,1,1)</f>
        <v>60.60679618818083</v>
      </c>
      <c r="D160" s="3">
        <f>C160-_xlfn.FORECAST.ETS.CONFINT(A160,$B$2:$B$154,$A$2:$A$154,0.95,1,1)</f>
        <v>51.073503955270901</v>
      </c>
      <c r="E160" s="3">
        <f>C160+_xlfn.FORECAST.ETS.CONFINT(A160,$B$2:$B$154,$A$2:$A$154,0.95,1,1)</f>
        <v>70.140088421090766</v>
      </c>
      <c r="F160">
        <f>ABS((Table1[[#This Row],[Lacrosse: (United States)]]-Table1[[#This Row],[Forecast(Lacrosse: (United States))]])/Table1[[#This Row],[Lacrosse: (United States)]])</f>
        <v>6.4459641281831128E-3</v>
      </c>
    </row>
    <row r="161" spans="1:6" x14ac:dyDescent="0.35">
      <c r="A161" s="1">
        <v>42917</v>
      </c>
      <c r="B161">
        <v>65</v>
      </c>
      <c r="C161" s="4">
        <f>_xlfn.FORECAST.ETS(A161,$B$2:$B$154,$A$2:$A$154,1,1)</f>
        <v>65.776111714076649</v>
      </c>
      <c r="D161" s="3">
        <f>C161-_xlfn.FORECAST.ETS.CONFINT(A161,$B$2:$B$154,$A$2:$A$154,0.95,1,1)</f>
        <v>56.007677235333794</v>
      </c>
      <c r="E161" s="3">
        <f>C161+_xlfn.FORECAST.ETS.CONFINT(A161,$B$2:$B$154,$A$2:$A$154,0.95,1,1)</f>
        <v>75.54454619281951</v>
      </c>
      <c r="F161">
        <f>ABS((Table1[[#This Row],[Lacrosse: (United States)]]-Table1[[#This Row],[Forecast(Lacrosse: (United States))]])/Table1[[#This Row],[Lacrosse: (United States)]])</f>
        <v>1.1940180216563826E-2</v>
      </c>
    </row>
    <row r="162" spans="1:6" x14ac:dyDescent="0.35">
      <c r="A162" s="1">
        <v>42948</v>
      </c>
      <c r="B162">
        <v>74</v>
      </c>
      <c r="C162" s="4">
        <f>_xlfn.FORECAST.ETS(A162,$B$2:$B$154,$A$2:$A$154,1,1)</f>
        <v>74.277016443876931</v>
      </c>
      <c r="D162" s="3">
        <f>C162-_xlfn.FORECAST.ETS.CONFINT(A162,$B$2:$B$154,$A$2:$A$154,0.95,1,1)</f>
        <v>64.277198820867184</v>
      </c>
      <c r="E162" s="3">
        <f>C162+_xlfn.FORECAST.ETS.CONFINT(A162,$B$2:$B$154,$A$2:$A$154,0.95,1,1)</f>
        <v>84.276834066886678</v>
      </c>
      <c r="F162">
        <f>ABS((Table1[[#This Row],[Lacrosse: (United States)]]-Table1[[#This Row],[Forecast(Lacrosse: (United States))]])/Table1[[#This Row],[Lacrosse: (United States)]])</f>
        <v>3.7434654577963699E-3</v>
      </c>
    </row>
    <row r="163" spans="1:6" x14ac:dyDescent="0.35">
      <c r="A163" s="1">
        <v>42979</v>
      </c>
      <c r="B163">
        <v>36</v>
      </c>
      <c r="C163" s="4">
        <f>_xlfn.FORECAST.ETS(A163,$B$2:$B$154,$A$2:$A$154,1,1)</f>
        <v>43.705089180439401</v>
      </c>
      <c r="D163" s="3">
        <f>C163-_xlfn.FORECAST.ETS.CONFINT(A163,$B$2:$B$154,$A$2:$A$154,0.95,1,1)</f>
        <v>33.477385664262869</v>
      </c>
      <c r="E163" s="3">
        <f>C163+_xlfn.FORECAST.ETS.CONFINT(A163,$B$2:$B$154,$A$2:$A$154,0.95,1,1)</f>
        <v>53.932792696615934</v>
      </c>
      <c r="F163">
        <f>ABS((Table1[[#This Row],[Lacrosse: (United States)]]-Table1[[#This Row],[Forecast(Lacrosse: (United States))]])/Table1[[#This Row],[Lacrosse: (United States)]])</f>
        <v>0.2140302550122056</v>
      </c>
    </row>
    <row r="164" spans="1:6" x14ac:dyDescent="0.35">
      <c r="A164" s="1">
        <v>43009</v>
      </c>
      <c r="B164">
        <v>28</v>
      </c>
      <c r="C164" s="4">
        <f>_xlfn.FORECAST.ETS(A164,$B$2:$B$154,$A$2:$A$154,1,1)</f>
        <v>33.722668434510851</v>
      </c>
      <c r="D164" s="3">
        <f>C164-_xlfn.FORECAST.ETS.CONFINT(A164,$B$2:$B$154,$A$2:$A$154,0.95,1,1)</f>
        <v>23.270340953877234</v>
      </c>
      <c r="E164" s="3">
        <f>C164+_xlfn.FORECAST.ETS.CONFINT(A164,$B$2:$B$154,$A$2:$A$154,0.95,1,1)</f>
        <v>44.174995915144464</v>
      </c>
      <c r="F164">
        <f>ABS((Table1[[#This Row],[Lacrosse: (United States)]]-Table1[[#This Row],[Forecast(Lacrosse: (United States))]])/Table1[[#This Row],[Lacrosse: (United States)]])</f>
        <v>0.20438101551824467</v>
      </c>
    </row>
    <row r="165" spans="1:6" x14ac:dyDescent="0.35">
      <c r="A165" s="1">
        <v>43040</v>
      </c>
      <c r="B165">
        <v>23</v>
      </c>
      <c r="C165" s="4">
        <f>_xlfn.FORECAST.ETS(A165,$B$2:$B$154,$A$2:$A$154,1,1)</f>
        <v>25.967473890461051</v>
      </c>
      <c r="D165" s="3">
        <f>C165-_xlfn.FORECAST.ETS.CONFINT(A165,$B$2:$B$154,$A$2:$A$154,0.95,1,1)</f>
        <v>15.293571999909981</v>
      </c>
      <c r="E165" s="3">
        <f>C165+_xlfn.FORECAST.ETS.CONFINT(A165,$B$2:$B$154,$A$2:$A$154,0.95,1,1)</f>
        <v>36.641375781012123</v>
      </c>
      <c r="F165">
        <f>ABS((Table1[[#This Row],[Lacrosse: (United States)]]-Table1[[#This Row],[Forecast(Lacrosse: (United States))]])/Table1[[#This Row],[Lacrosse: (United States)]])</f>
        <v>0.12902060393308917</v>
      </c>
    </row>
    <row r="166" spans="1:6" x14ac:dyDescent="0.35">
      <c r="A166" s="1">
        <v>43070</v>
      </c>
      <c r="B166">
        <v>25</v>
      </c>
      <c r="C166" s="4">
        <f>_xlfn.FORECAST.ETS(A166,$B$2:$B$154,$A$2:$A$154,1,1)</f>
        <v>27.229758551765745</v>
      </c>
      <c r="D166" s="3">
        <f>C166-_xlfn.FORECAST.ETS.CONFINT(A166,$B$2:$B$154,$A$2:$A$154,0.95,1,1)</f>
        <v>16.337139396219669</v>
      </c>
      <c r="E166" s="3">
        <f>C166+_xlfn.FORECAST.ETS.CONFINT(A166,$B$2:$B$154,$A$2:$A$154,0.95,1,1)</f>
        <v>38.12237770731182</v>
      </c>
      <c r="F166">
        <f>ABS((Table1[[#This Row],[Lacrosse: (United States)]]-Table1[[#This Row],[Forecast(Lacrosse: (United States))]])/Table1[[#This Row],[Lacrosse: (United States)]])</f>
        <v>8.9190342070629786E-2</v>
      </c>
    </row>
    <row r="167" spans="1:6" x14ac:dyDescent="0.35">
      <c r="A167" s="1">
        <v>43101</v>
      </c>
      <c r="B167">
        <v>25</v>
      </c>
      <c r="C167" s="4">
        <f>_xlfn.FORECAST.ETS(A167,$B$2:$B$154,$A$2:$A$154,1,1)</f>
        <v>27.501172235742001</v>
      </c>
      <c r="D167" s="3">
        <f>C167-_xlfn.FORECAST.ETS.CONFINT(A167,$B$2:$B$154,$A$2:$A$154,0.95,1,1)</f>
        <v>15.807875619059686</v>
      </c>
      <c r="E167" s="3">
        <f>C167+_xlfn.FORECAST.ETS.CONFINT(A167,$B$2:$B$154,$A$2:$A$154,0.95,1,1)</f>
        <v>39.194468852424315</v>
      </c>
      <c r="F167">
        <f>ABS((Table1[[#This Row],[Lacrosse: (United States)]]-Table1[[#This Row],[Forecast(Lacrosse: (United States))]])/Table1[[#This Row],[Lacrosse: (United States)]])</f>
        <v>0.10004688942968003</v>
      </c>
    </row>
    <row r="168" spans="1:6" x14ac:dyDescent="0.35">
      <c r="A168" s="1">
        <v>43132</v>
      </c>
      <c r="B168">
        <v>26</v>
      </c>
      <c r="C168" s="4">
        <f>_xlfn.FORECAST.ETS(A168,$B$2:$B$154,$A$2:$A$154,1,1)</f>
        <v>27.757604474621999</v>
      </c>
      <c r="D168" s="3">
        <f>C168-_xlfn.FORECAST.ETS.CONFINT(A168,$B$2:$B$154,$A$2:$A$154,0.95,1,1)</f>
        <v>15.861283785145783</v>
      </c>
      <c r="E168" s="3">
        <f>C168+_xlfn.FORECAST.ETS.CONFINT(A168,$B$2:$B$154,$A$2:$A$154,0.95,1,1)</f>
        <v>39.653925164098212</v>
      </c>
      <c r="F168">
        <f>ABS((Table1[[#This Row],[Lacrosse: (United States)]]-Table1[[#This Row],[Forecast(Lacrosse: (United States))]])/Table1[[#This Row],[Lacrosse: (United States)]])</f>
        <v>6.7600172100846123E-2</v>
      </c>
    </row>
    <row r="169" spans="1:6" x14ac:dyDescent="0.35">
      <c r="A169" s="1">
        <v>43160</v>
      </c>
      <c r="B169">
        <v>23</v>
      </c>
      <c r="C169" s="4">
        <f>_xlfn.FORECAST.ETS(A169,$B$2:$B$154,$A$2:$A$154,1,1)</f>
        <v>25.190368027293196</v>
      </c>
      <c r="D169" s="3">
        <f>C169-_xlfn.FORECAST.ETS.CONFINT(A169,$B$2:$B$154,$A$2:$A$154,0.95,1,1)</f>
        <v>13.092927921281781</v>
      </c>
      <c r="E169" s="3">
        <f>C169+_xlfn.FORECAST.ETS.CONFINT(A169,$B$2:$B$154,$A$2:$A$154,0.95,1,1)</f>
        <v>37.287808133304608</v>
      </c>
      <c r="F169">
        <f>ABS((Table1[[#This Row],[Lacrosse: (United States)]]-Table1[[#This Row],[Forecast(Lacrosse: (United States))]])/Table1[[#This Row],[Lacrosse: (United States)]])</f>
        <v>9.5233392491008539E-2</v>
      </c>
    </row>
    <row r="170" spans="1:6" x14ac:dyDescent="0.35">
      <c r="A170" s="1">
        <v>43191</v>
      </c>
      <c r="B170">
        <v>28</v>
      </c>
      <c r="C170" s="4">
        <f>_xlfn.FORECAST.ETS(A170,$B$2:$B$154,$A$2:$A$154,1,1)</f>
        <v>30.308206514892543</v>
      </c>
      <c r="D170" s="3">
        <f>C170-_xlfn.FORECAST.ETS.CONFINT(A170,$B$2:$B$154,$A$2:$A$154,0.95,1,1)</f>
        <v>18.011452605279189</v>
      </c>
      <c r="E170" s="3">
        <f>C170+_xlfn.FORECAST.ETS.CONFINT(A170,$B$2:$B$154,$A$2:$A$154,0.95,1,1)</f>
        <v>42.604960424505897</v>
      </c>
      <c r="F170">
        <f>ABS((Table1[[#This Row],[Lacrosse: (United States)]]-Table1[[#This Row],[Forecast(Lacrosse: (United States))]])/Table1[[#This Row],[Lacrosse: (United States)]])</f>
        <v>8.2435946960447967E-2</v>
      </c>
    </row>
    <row r="171" spans="1:6" x14ac:dyDescent="0.35">
      <c r="A171" s="1">
        <v>43221</v>
      </c>
      <c r="B171">
        <v>47</v>
      </c>
      <c r="C171" s="4">
        <f>_xlfn.FORECAST.ETS(A171,$B$2:$B$154,$A$2:$A$154,1,1)</f>
        <v>44.681187595827332</v>
      </c>
      <c r="D171" s="3">
        <f>C171-_xlfn.FORECAST.ETS.CONFINT(A171,$B$2:$B$154,$A$2:$A$154,0.95,1,1)</f>
        <v>32.186833584319174</v>
      </c>
      <c r="E171" s="3">
        <f>C171+_xlfn.FORECAST.ETS.CONFINT(A171,$B$2:$B$154,$A$2:$A$154,0.95,1,1)</f>
        <v>57.175541607335489</v>
      </c>
      <c r="F171">
        <f>ABS((Table1[[#This Row],[Lacrosse: (United States)]]-Table1[[#This Row],[Forecast(Lacrosse: (United States))]])/Table1[[#This Row],[Lacrosse: (United States)]])</f>
        <v>4.9336434131333366E-2</v>
      </c>
    </row>
    <row r="172" spans="1:6" x14ac:dyDescent="0.35">
      <c r="A172" s="1">
        <v>43252</v>
      </c>
      <c r="B172">
        <v>56</v>
      </c>
      <c r="C172" s="4">
        <f>_xlfn.FORECAST.ETS(A172,$B$2:$B$154,$A$2:$A$154,1,1)</f>
        <v>60.744897363700701</v>
      </c>
      <c r="D172" s="3">
        <f>C172-_xlfn.FORECAST.ETS.CONFINT(A172,$B$2:$B$154,$A$2:$A$154,0.95,1,1)</f>
        <v>48.054571485092005</v>
      </c>
      <c r="E172" s="3">
        <f>C172+_xlfn.FORECAST.ETS.CONFINT(A172,$B$2:$B$154,$A$2:$A$154,0.95,1,1)</f>
        <v>73.435223242309405</v>
      </c>
      <c r="F172">
        <f>ABS((Table1[[#This Row],[Lacrosse: (United States)]]-Table1[[#This Row],[Forecast(Lacrosse: (United States))]])/Table1[[#This Row],[Lacrosse: (United States)]])</f>
        <v>8.4730310066083961E-2</v>
      </c>
    </row>
    <row r="173" spans="1:6" x14ac:dyDescent="0.35">
      <c r="A173" s="1">
        <v>43282</v>
      </c>
      <c r="B173">
        <v>65</v>
      </c>
      <c r="C173" s="4">
        <f>_xlfn.FORECAST.ETS(A173,$B$2:$B$154,$A$2:$A$154,1,1)</f>
        <v>65.914212889596513</v>
      </c>
      <c r="D173" s="3">
        <f>C173-_xlfn.FORECAST.ETS.CONFINT(A173,$B$2:$B$154,$A$2:$A$154,0.95,1,1)</f>
        <v>53.029463750880822</v>
      </c>
      <c r="E173" s="3">
        <f>C173+_xlfn.FORECAST.ETS.CONFINT(A173,$B$2:$B$154,$A$2:$A$154,0.95,1,1)</f>
        <v>78.798962028312204</v>
      </c>
      <c r="F173">
        <f>ABS((Table1[[#This Row],[Lacrosse: (United States)]]-Table1[[#This Row],[Forecast(Lacrosse: (United States))]])/Table1[[#This Row],[Lacrosse: (United States)]])</f>
        <v>1.4064813686100198E-2</v>
      </c>
    </row>
    <row r="174" spans="1:6" x14ac:dyDescent="0.35">
      <c r="A174" s="1">
        <v>43313</v>
      </c>
      <c r="B174">
        <v>72</v>
      </c>
      <c r="C174" s="4">
        <f>_xlfn.FORECAST.ETS(A174,$B$2:$B$154,$A$2:$A$154,1,1)</f>
        <v>74.415117619396796</v>
      </c>
      <c r="D174" s="3">
        <f>C174-_xlfn.FORECAST.ETS.CONFINT(A174,$B$2:$B$154,$A$2:$A$154,0.95,1,1)</f>
        <v>61.337419504483982</v>
      </c>
      <c r="E174" s="3">
        <f>C174+_xlfn.FORECAST.ETS.CONFINT(A174,$B$2:$B$154,$A$2:$A$154,0.95,1,1)</f>
        <v>87.492815734309602</v>
      </c>
      <c r="F174">
        <f>ABS((Table1[[#This Row],[Lacrosse: (United States)]]-Table1[[#This Row],[Forecast(Lacrosse: (United States))]])/Table1[[#This Row],[Lacrosse: (United States)]])</f>
        <v>3.3543300269399938E-2</v>
      </c>
    </row>
    <row r="175" spans="1:6" x14ac:dyDescent="0.35">
      <c r="A175" s="1">
        <v>43344</v>
      </c>
      <c r="B175">
        <v>35</v>
      </c>
      <c r="C175" s="4">
        <f>_xlfn.FORECAST.ETS(A175,$B$2:$B$154,$A$2:$A$154,1,1)</f>
        <v>43.843190355959273</v>
      </c>
      <c r="D175" s="3">
        <f>C175-_xlfn.FORECAST.ETS.CONFINT(A175,$B$2:$B$154,$A$2:$A$154,0.95,1,1)</f>
        <v>30.573948056957427</v>
      </c>
      <c r="E175" s="3">
        <f>C175+_xlfn.FORECAST.ETS.CONFINT(A175,$B$2:$B$154,$A$2:$A$154,0.95,1,1)</f>
        <v>57.112432654961118</v>
      </c>
      <c r="F175">
        <f>ABS((Table1[[#This Row],[Lacrosse: (United States)]]-Table1[[#This Row],[Forecast(Lacrosse: (United States))]])/Table1[[#This Row],[Lacrosse: (United States)]])</f>
        <v>0.25266258159883637</v>
      </c>
    </row>
    <row r="176" spans="1:6" x14ac:dyDescent="0.35">
      <c r="A176" s="1">
        <v>43374</v>
      </c>
      <c r="B176">
        <v>30</v>
      </c>
      <c r="C176" s="4">
        <f>_xlfn.FORECAST.ETS(A176,$B$2:$B$154,$A$2:$A$154,1,1)</f>
        <v>33.860769610030722</v>
      </c>
      <c r="D176" s="3">
        <f>C176-_xlfn.FORECAST.ETS.CONFINT(A176,$B$2:$B$154,$A$2:$A$154,0.95,1,1)</f>
        <v>20.401322837783049</v>
      </c>
      <c r="E176" s="3">
        <f>C176+_xlfn.FORECAST.ETS.CONFINT(A176,$B$2:$B$154,$A$2:$A$154,0.95,1,1)</f>
        <v>47.320216382278396</v>
      </c>
      <c r="F176">
        <f>ABS((Table1[[#This Row],[Lacrosse: (United States)]]-Table1[[#This Row],[Forecast(Lacrosse: (United States))]])/Table1[[#This Row],[Lacrosse: (United States)]])</f>
        <v>0.1286923203343574</v>
      </c>
    </row>
    <row r="177" spans="1:6" x14ac:dyDescent="0.35">
      <c r="A177" s="1">
        <v>43405</v>
      </c>
      <c r="B177">
        <v>23</v>
      </c>
      <c r="C177" s="4">
        <f>_xlfn.FORECAST.ETS(A177,$B$2:$B$154,$A$2:$A$154,1,1)</f>
        <v>26.105575065980922</v>
      </c>
      <c r="D177" s="3">
        <f>C177-_xlfn.FORECAST.ETS.CONFINT(A177,$B$2:$B$154,$A$2:$A$154,0.95,1,1)</f>
        <v>12.457202485570606</v>
      </c>
      <c r="E177" s="3">
        <f>C177+_xlfn.FORECAST.ETS.CONFINT(A177,$B$2:$B$154,$A$2:$A$154,0.95,1,1)</f>
        <v>39.753947646391239</v>
      </c>
      <c r="F177">
        <f>ABS((Table1[[#This Row],[Lacrosse: (United States)]]-Table1[[#This Row],[Forecast(Lacrosse: (United States))]])/Table1[[#This Row],[Lacrosse: (United States)]])</f>
        <v>0.13502500286873573</v>
      </c>
    </row>
    <row r="178" spans="1:6" x14ac:dyDescent="0.35">
      <c r="A178" s="1">
        <v>43435</v>
      </c>
      <c r="B178">
        <v>25</v>
      </c>
      <c r="C178" s="4">
        <f>_xlfn.FORECAST.ETS(A178,$B$2:$B$154,$A$2:$A$154,1,1)</f>
        <v>27.367859727285616</v>
      </c>
      <c r="D178" s="3">
        <f>C178-_xlfn.FORECAST.ETS.CONFINT(A178,$B$2:$B$154,$A$2:$A$154,0.95,1,1)</f>
        <v>13.53178265830903</v>
      </c>
      <c r="E178" s="3">
        <f>C178+_xlfn.FORECAST.ETS.CONFINT(A178,$B$2:$B$154,$A$2:$A$154,0.95,1,1)</f>
        <v>41.203936796262198</v>
      </c>
      <c r="F178">
        <f>ABS((Table1[[#This Row],[Lacrosse: (United States)]]-Table1[[#This Row],[Forecast(Lacrosse: (United States))]])/Table1[[#This Row],[Lacrosse: (United States)]])</f>
        <v>9.4714389091424642E-2</v>
      </c>
    </row>
    <row r="179" spans="1:6" x14ac:dyDescent="0.35">
      <c r="A179" s="1">
        <v>43466</v>
      </c>
      <c r="B179">
        <v>25</v>
      </c>
      <c r="C179" s="4">
        <f>_xlfn.FORECAST.ETS(A179,$B$2:$B$154,$A$2:$A$154,1,1)</f>
        <v>27.639273411261872</v>
      </c>
      <c r="D179" s="3">
        <f>C179-_xlfn.FORECAST.ETS.CONFINT(A179,$B$2:$B$154,$A$2:$A$154,0.95,1,1)</f>
        <v>13.134894962445134</v>
      </c>
      <c r="E179" s="3">
        <f>C179+_xlfn.FORECAST.ETS.CONFINT(A179,$B$2:$B$154,$A$2:$A$154,0.95,1,1)</f>
        <v>42.143651860078606</v>
      </c>
      <c r="F179">
        <f>ABS((Table1[[#This Row],[Lacrosse: (United States)]]-Table1[[#This Row],[Forecast(Lacrosse: (United States))]])/Table1[[#This Row],[Lacrosse: (United States)]])</f>
        <v>0.10557093645047487</v>
      </c>
    </row>
    <row r="180" spans="1:6" x14ac:dyDescent="0.35">
      <c r="A180" s="1">
        <v>43497</v>
      </c>
      <c r="B180">
        <v>25</v>
      </c>
      <c r="C180" s="4">
        <f>_xlfn.FORECAST.ETS(A180,$B$2:$B$154,$A$2:$A$154,1,1)</f>
        <v>27.895705650141871</v>
      </c>
      <c r="D180" s="3">
        <f>C180-_xlfn.FORECAST.ETS.CONFINT(A180,$B$2:$B$154,$A$2:$A$154,0.95,1,1)</f>
        <v>13.211988926420187</v>
      </c>
      <c r="E180" s="3">
        <f>C180+_xlfn.FORECAST.ETS.CONFINT(A180,$B$2:$B$154,$A$2:$A$154,0.95,1,1)</f>
        <v>42.579422373863551</v>
      </c>
      <c r="F180">
        <f>ABS((Table1[[#This Row],[Lacrosse: (United States)]]-Table1[[#This Row],[Forecast(Lacrosse: (United States))]])/Table1[[#This Row],[Lacrosse: (United States)]])</f>
        <v>0.11582822600567483</v>
      </c>
    </row>
    <row r="181" spans="1:6" x14ac:dyDescent="0.35">
      <c r="A181" s="1">
        <v>43525</v>
      </c>
      <c r="C181" s="2">
        <f>_xlfn.FORECAST.ETS(A181,$B$2:$B$154,$A$2:$A$154,1,1)</f>
        <v>25.328469202813075</v>
      </c>
      <c r="D181" s="3">
        <f>C181-_xlfn.FORECAST.ETS.CONFINT(A181,$B$2:$B$154,$A$2:$A$154,0.95,1,1)</f>
        <v>10.466299790398434</v>
      </c>
      <c r="E181" s="3">
        <f>C181+_xlfn.FORECAST.ETS.CONFINT(A181,$B$2:$B$154,$A$2:$A$154,0.95,1,1)</f>
        <v>40.190638615227712</v>
      </c>
      <c r="F181" t="e">
        <f>ABS((Table1[[#This Row],[Lacrosse: (United States)]]-Table1[[#This Row],[Forecast(Lacrosse: (United States))]])/Table1[[#This Row],[Lacrosse: (United States)]])</f>
        <v>#DIV/0!</v>
      </c>
    </row>
    <row r="182" spans="1:6" x14ac:dyDescent="0.35">
      <c r="A182" s="1">
        <v>43556</v>
      </c>
      <c r="C182" s="2">
        <f>_xlfn.FORECAST.ETS(A182,$B$2:$B$154,$A$2:$A$154,1,1)</f>
        <v>30.446307690412414</v>
      </c>
      <c r="D182" s="3">
        <f>C182-_xlfn.FORECAST.ETS.CONFINT(A182,$B$2:$B$154,$A$2:$A$154,0.95,1,1)</f>
        <v>15.406535083029539</v>
      </c>
      <c r="E182" s="3">
        <f>C182+_xlfn.FORECAST.ETS.CONFINT(A182,$B$2:$B$154,$A$2:$A$154,0.95,1,1)</f>
        <v>45.48608029779529</v>
      </c>
      <c r="F182" t="e">
        <f>ABS((Table1[[#This Row],[Lacrosse: (United States)]]-Table1[[#This Row],[Forecast(Lacrosse: (United States))]])/Table1[[#This Row],[Lacrosse: (United States)]])</f>
        <v>#DIV/0!</v>
      </c>
    </row>
    <row r="183" spans="1:6" x14ac:dyDescent="0.35">
      <c r="A183" s="1">
        <v>43586</v>
      </c>
      <c r="C183" s="2">
        <f>_xlfn.FORECAST.ETS(A183,$B$2:$B$154,$A$2:$A$154,1,1)</f>
        <v>44.819288771347203</v>
      </c>
      <c r="D183" s="3">
        <f>C183-_xlfn.FORECAST.ETS.CONFINT(A183,$B$2:$B$154,$A$2:$A$154,0.95,1,1)</f>
        <v>29.602728201666118</v>
      </c>
      <c r="E183" s="3">
        <f>C183+_xlfn.FORECAST.ETS.CONFINT(A183,$B$2:$B$154,$A$2:$A$154,0.95,1,1)</f>
        <v>60.035849341028289</v>
      </c>
      <c r="F183" t="e">
        <f>ABS((Table1[[#This Row],[Lacrosse: (United States)]]-Table1[[#This Row],[Forecast(Lacrosse: (United States))]])/Table1[[#This Row],[Lacrosse: (United States)]])</f>
        <v>#DIV/0!</v>
      </c>
    </row>
    <row r="184" spans="1:6" x14ac:dyDescent="0.35">
      <c r="A184" s="1">
        <v>43617</v>
      </c>
      <c r="C184" s="2">
        <f>_xlfn.FORECAST.ETS(A184,$B$2:$B$154,$A$2:$A$154,1,1)</f>
        <v>60.882998539220573</v>
      </c>
      <c r="D184" s="3">
        <f>C184-_xlfn.FORECAST.ETS.CONFINT(A184,$B$2:$B$154,$A$2:$A$154,0.95,1,1)</f>
        <v>45.490432686084304</v>
      </c>
      <c r="E184" s="3">
        <f>C184+_xlfn.FORECAST.ETS.CONFINT(A184,$B$2:$B$154,$A$2:$A$154,0.95,1,1)</f>
        <v>76.275564392356841</v>
      </c>
      <c r="F184" t="e">
        <f>ABS((Table1[[#This Row],[Lacrosse: (United States)]]-Table1[[#This Row],[Forecast(Lacrosse: (United States))]])/Table1[[#This Row],[Lacrosse: (United States)]])</f>
        <v>#DIV/0!</v>
      </c>
    </row>
    <row r="185" spans="1:6" x14ac:dyDescent="0.35">
      <c r="A185" s="1">
        <v>43647</v>
      </c>
      <c r="C185" s="2">
        <f>_xlfn.FORECAST.ETS(A185,$B$2:$B$154,$A$2:$A$154,1,1)</f>
        <v>66.052314065116391</v>
      </c>
      <c r="D185" s="3">
        <f>C185-_xlfn.FORECAST.ETS.CONFINT(A185,$B$2:$B$154,$A$2:$A$154,0.95,1,1)</f>
        <v>50.484494647107624</v>
      </c>
      <c r="E185" s="3">
        <f>C185+_xlfn.FORECAST.ETS.CONFINT(A185,$B$2:$B$154,$A$2:$A$154,0.95,1,1)</f>
        <v>81.620133483125159</v>
      </c>
      <c r="F185" t="e">
        <f>ABS((Table1[[#This Row],[Lacrosse: (United States)]]-Table1[[#This Row],[Forecast(Lacrosse: (United States))]])/Table1[[#This Row],[Lacrosse: (United States)]])</f>
        <v>#DIV/0!</v>
      </c>
    </row>
    <row r="186" spans="1:6" x14ac:dyDescent="0.35">
      <c r="A186" s="1">
        <v>43678</v>
      </c>
      <c r="C186" s="2">
        <f>_xlfn.FORECAST.ETS(A186,$B$2:$B$154,$A$2:$A$154,1,1)</f>
        <v>74.553218794916674</v>
      </c>
      <c r="D186" s="3">
        <f>C186-_xlfn.FORECAST.ETS.CONFINT(A186,$B$2:$B$154,$A$2:$A$154,0.95,1,1)</f>
        <v>58.810868059737004</v>
      </c>
      <c r="E186" s="3">
        <f>C186+_xlfn.FORECAST.ETS.CONFINT(A186,$B$2:$B$154,$A$2:$A$154,0.95,1,1)</f>
        <v>90.295569530096344</v>
      </c>
      <c r="F186" t="e">
        <f>ABS((Table1[[#This Row],[Lacrosse: (United States)]]-Table1[[#This Row],[Forecast(Lacrosse: (United States))]])/Table1[[#This Row],[Lacrosse: (United States)]])</f>
        <v>#DIV/0!</v>
      </c>
    </row>
    <row r="187" spans="1:6" x14ac:dyDescent="0.35">
      <c r="A187" s="1">
        <v>43709</v>
      </c>
      <c r="C187" s="2">
        <f>_xlfn.FORECAST.ETS(A187,$B$2:$B$154,$A$2:$A$154,1,1)</f>
        <v>43.981291531479144</v>
      </c>
      <c r="D187" s="3">
        <f>C187-_xlfn.FORECAST.ETS.CONFINT(A187,$B$2:$B$154,$A$2:$A$154,0.95,1,1)</f>
        <v>28.065103649670352</v>
      </c>
      <c r="E187" s="3">
        <f>C187+_xlfn.FORECAST.ETS.CONFINT(A187,$B$2:$B$154,$A$2:$A$154,0.95,1,1)</f>
        <v>59.89747941328794</v>
      </c>
      <c r="F187" t="e">
        <f>ABS((Table1[[#This Row],[Lacrosse: (United States)]]-Table1[[#This Row],[Forecast(Lacrosse: (United States))]])/Table1[[#This Row],[Lacrosse: (United States)]])</f>
        <v>#DIV/0!</v>
      </c>
    </row>
    <row r="188" spans="1:6" x14ac:dyDescent="0.35">
      <c r="A188" s="1">
        <v>43739</v>
      </c>
      <c r="C188" s="2">
        <f>_xlfn.FORECAST.ETS(A188,$B$2:$B$154,$A$2:$A$154,1,1)</f>
        <v>33.998870785550594</v>
      </c>
      <c r="D188" s="3">
        <f>C188-_xlfn.FORECAST.ETS.CONFINT(A188,$B$2:$B$154,$A$2:$A$154,0.95,1,1)</f>
        <v>17.909513156252203</v>
      </c>
      <c r="E188" s="3">
        <f>C188+_xlfn.FORECAST.ETS.CONFINT(A188,$B$2:$B$154,$A$2:$A$154,0.95,1,1)</f>
        <v>50.088228414848984</v>
      </c>
      <c r="F188" t="e">
        <f>ABS((Table1[[#This Row],[Lacrosse: (United States)]]-Table1[[#This Row],[Forecast(Lacrosse: (United States))]])/Table1[[#This Row],[Lacrosse: (United States)]])</f>
        <v>#DIV/0!</v>
      </c>
    </row>
    <row r="189" spans="1:6" x14ac:dyDescent="0.35">
      <c r="A189" s="1">
        <v>43770</v>
      </c>
      <c r="C189" s="2">
        <f>_xlfn.FORECAST.ETS(A189,$B$2:$B$154,$A$2:$A$154,1,1)</f>
        <v>26.243676241500793</v>
      </c>
      <c r="D189" s="3">
        <f>C189-_xlfn.FORECAST.ETS.CONFINT(A189,$B$2:$B$154,$A$2:$A$154,0.95,1,1)</f>
        <v>9.98179071719753</v>
      </c>
      <c r="E189" s="3">
        <f>C189+_xlfn.FORECAST.ETS.CONFINT(A189,$B$2:$B$154,$A$2:$A$154,0.95,1,1)</f>
        <v>42.50556176580406</v>
      </c>
      <c r="F189" t="e">
        <f>ABS((Table1[[#This Row],[Lacrosse: (United States)]]-Table1[[#This Row],[Forecast(Lacrosse: (United States))]])/Table1[[#This Row],[Lacrosse: (United States)]])</f>
        <v>#DIV/0!</v>
      </c>
    </row>
    <row r="190" spans="1:6" x14ac:dyDescent="0.35">
      <c r="A190" s="1">
        <v>43800</v>
      </c>
      <c r="C190" s="2">
        <f>_xlfn.FORECAST.ETS(A190,$B$2:$B$154,$A$2:$A$154,1,1)</f>
        <v>27.505960902805487</v>
      </c>
      <c r="D190" s="3">
        <f>C190-_xlfn.FORECAST.ETS.CONFINT(A190,$B$2:$B$154,$A$2:$A$154,0.95,1,1)</f>
        <v>11.072164939360565</v>
      </c>
      <c r="E190" s="3">
        <f>C190+_xlfn.FORECAST.ETS.CONFINT(A190,$B$2:$B$154,$A$2:$A$154,0.95,1,1)</f>
        <v>43.939756866250406</v>
      </c>
      <c r="F190" t="e">
        <f>ABS((Table1[[#This Row],[Lacrosse: (United States)]]-Table1[[#This Row],[Forecast(Lacrosse: (United States))]])/Table1[[#This Row],[Lacrosse: (United States)]])</f>
        <v>#DIV/0!</v>
      </c>
    </row>
    <row r="191" spans="1:6" x14ac:dyDescent="0.35">
      <c r="A191" s="1">
        <v>43831</v>
      </c>
      <c r="C191" s="2">
        <f>_xlfn.FORECAST.ETS(A191,$B$2:$B$154,$A$2:$A$154,1,1)</f>
        <v>27.77737458678175</v>
      </c>
      <c r="D191" s="3">
        <f>C191-_xlfn.FORECAST.ETS.CONFINT(A191,$B$2:$B$154,$A$2:$A$154,0.95,1,1)</f>
        <v>10.751355161877985</v>
      </c>
      <c r="E191" s="3">
        <f>C191+_xlfn.FORECAST.ETS.CONFINT(A191,$B$2:$B$154,$A$2:$A$154,0.95,1,1)</f>
        <v>44.803394011685512</v>
      </c>
      <c r="F191" t="e">
        <f>ABS((Table1[[#This Row],[Lacrosse: (United States)]]-Table1[[#This Row],[Forecast(Lacrosse: (United States))]])/Table1[[#This Row],[Lacrosse: (United States)]])</f>
        <v>#DIV/0!</v>
      </c>
    </row>
    <row r="192" spans="1:6" x14ac:dyDescent="0.35">
      <c r="A192" s="1">
        <v>43862</v>
      </c>
      <c r="C192" s="2">
        <f>_xlfn.FORECAST.ETS(A192,$B$2:$B$154,$A$2:$A$154,1,1)</f>
        <v>28.033806825661749</v>
      </c>
      <c r="D192" s="3">
        <f>C192-_xlfn.FORECAST.ETS.CONFINT(A192,$B$2:$B$154,$A$2:$A$154,0.95,1,1)</f>
        <v>10.841222584792366</v>
      </c>
      <c r="E192" s="3">
        <f>C192+_xlfn.FORECAST.ETS.CONFINT(A192,$B$2:$B$154,$A$2:$A$154,0.95,1,1)</f>
        <v>45.226391066531136</v>
      </c>
      <c r="F192" t="e">
        <f>ABS((Table1[[#This Row],[Lacrosse: (United States)]]-Table1[[#This Row],[Forecast(Lacrosse: (United States))]])/Table1[[#This Row],[Lacrosse: (United States)]])</f>
        <v>#DIV/0!</v>
      </c>
    </row>
    <row r="193" spans="1:6" x14ac:dyDescent="0.35">
      <c r="A193" s="1">
        <v>43891</v>
      </c>
      <c r="C193" s="2">
        <f>_xlfn.FORECAST.ETS(A193,$B$2:$B$154,$A$2:$A$154,1,1)</f>
        <v>25.466570378332946</v>
      </c>
      <c r="D193" s="3">
        <f>C193-_xlfn.FORECAST.ETS.CONFINT(A193,$B$2:$B$154,$A$2:$A$154,0.95,1,1)</f>
        <v>8.1078775219954409</v>
      </c>
      <c r="E193" s="3">
        <f>C193+_xlfn.FORECAST.ETS.CONFINT(A193,$B$2:$B$154,$A$2:$A$154,0.95,1,1)</f>
        <v>42.825263234670452</v>
      </c>
      <c r="F193" t="e">
        <f>ABS((Table1[[#This Row],[Lacrosse: (United States)]]-Table1[[#This Row],[Forecast(Lacrosse: (United States))]])/Table1[[#This Row],[Lacrosse: (United States)]])</f>
        <v>#DIV/0!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6"/>
  <sheetViews>
    <sheetView tabSelected="1" topLeftCell="A157" workbookViewId="0">
      <selection activeCell="B157" sqref="B157:B182"/>
    </sheetView>
  </sheetViews>
  <sheetFormatPr defaultRowHeight="14.5" x14ac:dyDescent="0.35"/>
  <cols>
    <col min="1" max="1" width="20.36328125" bestFit="1" customWidth="1"/>
  </cols>
  <sheetData>
    <row r="1" spans="1:2" x14ac:dyDescent="0.35">
      <c r="A1" t="s">
        <v>0</v>
      </c>
    </row>
    <row r="3" spans="1:2" x14ac:dyDescent="0.35">
      <c r="A3" t="s">
        <v>1</v>
      </c>
      <c r="B3" t="s">
        <v>2</v>
      </c>
    </row>
    <row r="4" spans="1:2" x14ac:dyDescent="0.35">
      <c r="A4" s="1">
        <v>38078</v>
      </c>
      <c r="B4">
        <v>28</v>
      </c>
    </row>
    <row r="5" spans="1:2" x14ac:dyDescent="0.35">
      <c r="A5" s="1">
        <v>38108</v>
      </c>
      <c r="B5">
        <v>39</v>
      </c>
    </row>
    <row r="6" spans="1:2" x14ac:dyDescent="0.35">
      <c r="A6" s="1">
        <v>38139</v>
      </c>
      <c r="B6">
        <v>56</v>
      </c>
    </row>
    <row r="7" spans="1:2" x14ac:dyDescent="0.35">
      <c r="A7" s="1">
        <v>38169</v>
      </c>
      <c r="B7">
        <v>56</v>
      </c>
    </row>
    <row r="8" spans="1:2" x14ac:dyDescent="0.35">
      <c r="A8" s="1">
        <v>38200</v>
      </c>
      <c r="B8">
        <v>68</v>
      </c>
    </row>
    <row r="9" spans="1:2" x14ac:dyDescent="0.35">
      <c r="A9" s="1">
        <v>38231</v>
      </c>
      <c r="B9">
        <v>47</v>
      </c>
    </row>
    <row r="10" spans="1:2" x14ac:dyDescent="0.35">
      <c r="A10" s="1">
        <v>38261</v>
      </c>
      <c r="B10">
        <v>28</v>
      </c>
    </row>
    <row r="11" spans="1:2" x14ac:dyDescent="0.35">
      <c r="A11" s="1">
        <v>38292</v>
      </c>
      <c r="B11">
        <v>22</v>
      </c>
    </row>
    <row r="12" spans="1:2" x14ac:dyDescent="0.35">
      <c r="A12" s="1">
        <v>38322</v>
      </c>
      <c r="B12">
        <v>23</v>
      </c>
    </row>
    <row r="13" spans="1:2" x14ac:dyDescent="0.35">
      <c r="A13" s="1">
        <v>38353</v>
      </c>
      <c r="B13">
        <v>27</v>
      </c>
    </row>
    <row r="14" spans="1:2" x14ac:dyDescent="0.35">
      <c r="A14" s="1">
        <v>38384</v>
      </c>
      <c r="B14">
        <v>27</v>
      </c>
    </row>
    <row r="15" spans="1:2" x14ac:dyDescent="0.35">
      <c r="A15" s="1">
        <v>38412</v>
      </c>
      <c r="B15">
        <v>27</v>
      </c>
    </row>
    <row r="16" spans="1:2" x14ac:dyDescent="0.35">
      <c r="A16" s="1">
        <v>38443</v>
      </c>
      <c r="B16">
        <v>30</v>
      </c>
    </row>
    <row r="17" spans="1:2" x14ac:dyDescent="0.35">
      <c r="A17" s="1">
        <v>38473</v>
      </c>
      <c r="B17">
        <v>39</v>
      </c>
    </row>
    <row r="18" spans="1:2" x14ac:dyDescent="0.35">
      <c r="A18" s="1">
        <v>38504</v>
      </c>
      <c r="B18">
        <v>56</v>
      </c>
    </row>
    <row r="19" spans="1:2" x14ac:dyDescent="0.35">
      <c r="A19" s="1">
        <v>38534</v>
      </c>
      <c r="B19">
        <v>63</v>
      </c>
    </row>
    <row r="20" spans="1:2" x14ac:dyDescent="0.35">
      <c r="A20" s="1">
        <v>38565</v>
      </c>
      <c r="B20">
        <v>74</v>
      </c>
    </row>
    <row r="21" spans="1:2" x14ac:dyDescent="0.35">
      <c r="A21" s="1">
        <v>38596</v>
      </c>
      <c r="B21">
        <v>46</v>
      </c>
    </row>
    <row r="22" spans="1:2" x14ac:dyDescent="0.35">
      <c r="A22" s="1">
        <v>38626</v>
      </c>
      <c r="B22">
        <v>31</v>
      </c>
    </row>
    <row r="23" spans="1:2" x14ac:dyDescent="0.35">
      <c r="A23" s="1">
        <v>38657</v>
      </c>
      <c r="B23">
        <v>23</v>
      </c>
    </row>
    <row r="24" spans="1:2" x14ac:dyDescent="0.35">
      <c r="A24" s="1">
        <v>38687</v>
      </c>
      <c r="B24">
        <v>26</v>
      </c>
    </row>
    <row r="25" spans="1:2" x14ac:dyDescent="0.35">
      <c r="A25" s="1">
        <v>38718</v>
      </c>
      <c r="B25">
        <v>28</v>
      </c>
    </row>
    <row r="26" spans="1:2" x14ac:dyDescent="0.35">
      <c r="A26" s="1">
        <v>38749</v>
      </c>
      <c r="B26">
        <v>28</v>
      </c>
    </row>
    <row r="27" spans="1:2" x14ac:dyDescent="0.35">
      <c r="A27" s="1">
        <v>38777</v>
      </c>
      <c r="B27">
        <v>27</v>
      </c>
    </row>
    <row r="28" spans="1:2" x14ac:dyDescent="0.35">
      <c r="A28" s="1">
        <v>38808</v>
      </c>
      <c r="B28">
        <v>31</v>
      </c>
    </row>
    <row r="29" spans="1:2" x14ac:dyDescent="0.35">
      <c r="A29" s="1">
        <v>38838</v>
      </c>
      <c r="B29">
        <v>42</v>
      </c>
    </row>
    <row r="30" spans="1:2" x14ac:dyDescent="0.35">
      <c r="A30" s="1">
        <v>38869</v>
      </c>
      <c r="B30">
        <v>65</v>
      </c>
    </row>
    <row r="31" spans="1:2" x14ac:dyDescent="0.35">
      <c r="A31" s="1">
        <v>38899</v>
      </c>
      <c r="B31">
        <v>100</v>
      </c>
    </row>
    <row r="32" spans="1:2" x14ac:dyDescent="0.35">
      <c r="A32" s="1">
        <v>38930</v>
      </c>
      <c r="B32">
        <v>84</v>
      </c>
    </row>
    <row r="33" spans="1:2" x14ac:dyDescent="0.35">
      <c r="A33" s="1">
        <v>38961</v>
      </c>
      <c r="B33">
        <v>53</v>
      </c>
    </row>
    <row r="34" spans="1:2" x14ac:dyDescent="0.35">
      <c r="A34" s="1">
        <v>38991</v>
      </c>
      <c r="B34">
        <v>36</v>
      </c>
    </row>
    <row r="35" spans="1:2" x14ac:dyDescent="0.35">
      <c r="A35" s="1">
        <v>39022</v>
      </c>
      <c r="B35">
        <v>25</v>
      </c>
    </row>
    <row r="36" spans="1:2" x14ac:dyDescent="0.35">
      <c r="A36" s="1">
        <v>39052</v>
      </c>
      <c r="B36">
        <v>28</v>
      </c>
    </row>
    <row r="37" spans="1:2" x14ac:dyDescent="0.35">
      <c r="A37" s="1">
        <v>39083</v>
      </c>
      <c r="B37">
        <v>31</v>
      </c>
    </row>
    <row r="38" spans="1:2" x14ac:dyDescent="0.35">
      <c r="A38" s="1">
        <v>39114</v>
      </c>
      <c r="B38">
        <v>30</v>
      </c>
    </row>
    <row r="39" spans="1:2" x14ac:dyDescent="0.35">
      <c r="A39" s="1">
        <v>39142</v>
      </c>
      <c r="B39">
        <v>31</v>
      </c>
    </row>
    <row r="40" spans="1:2" x14ac:dyDescent="0.35">
      <c r="A40" s="1">
        <v>39173</v>
      </c>
      <c r="B40">
        <v>35</v>
      </c>
    </row>
    <row r="41" spans="1:2" x14ac:dyDescent="0.35">
      <c r="A41" s="1">
        <v>39203</v>
      </c>
      <c r="B41">
        <v>46</v>
      </c>
    </row>
    <row r="42" spans="1:2" x14ac:dyDescent="0.35">
      <c r="A42" s="1">
        <v>39234</v>
      </c>
      <c r="B42">
        <v>61</v>
      </c>
    </row>
    <row r="43" spans="1:2" x14ac:dyDescent="0.35">
      <c r="A43" s="1">
        <v>39264</v>
      </c>
      <c r="B43">
        <v>67</v>
      </c>
    </row>
    <row r="44" spans="1:2" x14ac:dyDescent="0.35">
      <c r="A44" s="1">
        <v>39295</v>
      </c>
      <c r="B44">
        <v>75</v>
      </c>
    </row>
    <row r="45" spans="1:2" x14ac:dyDescent="0.35">
      <c r="A45" s="1">
        <v>39326</v>
      </c>
      <c r="B45">
        <v>46</v>
      </c>
    </row>
    <row r="46" spans="1:2" x14ac:dyDescent="0.35">
      <c r="A46" s="1">
        <v>39356</v>
      </c>
      <c r="B46">
        <v>31</v>
      </c>
    </row>
    <row r="47" spans="1:2" x14ac:dyDescent="0.35">
      <c r="A47" s="1">
        <v>39387</v>
      </c>
      <c r="B47">
        <v>24</v>
      </c>
    </row>
    <row r="48" spans="1:2" x14ac:dyDescent="0.35">
      <c r="A48" s="1">
        <v>39417</v>
      </c>
      <c r="B48">
        <v>26</v>
      </c>
    </row>
    <row r="49" spans="1:2" x14ac:dyDescent="0.35">
      <c r="A49" s="1">
        <v>39448</v>
      </c>
      <c r="B49">
        <v>28</v>
      </c>
    </row>
    <row r="50" spans="1:2" x14ac:dyDescent="0.35">
      <c r="A50" s="1">
        <v>39479</v>
      </c>
      <c r="B50">
        <v>28</v>
      </c>
    </row>
    <row r="51" spans="1:2" x14ac:dyDescent="0.35">
      <c r="A51" s="1">
        <v>39508</v>
      </c>
      <c r="B51">
        <v>26</v>
      </c>
    </row>
    <row r="52" spans="1:2" x14ac:dyDescent="0.35">
      <c r="A52" s="1">
        <v>39539</v>
      </c>
      <c r="B52">
        <v>30</v>
      </c>
    </row>
    <row r="53" spans="1:2" x14ac:dyDescent="0.35">
      <c r="A53" s="1">
        <v>39569</v>
      </c>
      <c r="B53">
        <v>42</v>
      </c>
    </row>
    <row r="54" spans="1:2" x14ac:dyDescent="0.35">
      <c r="A54" s="1">
        <v>39600</v>
      </c>
      <c r="B54">
        <v>59</v>
      </c>
    </row>
    <row r="55" spans="1:2" x14ac:dyDescent="0.35">
      <c r="A55" s="1">
        <v>39630</v>
      </c>
      <c r="B55">
        <v>65</v>
      </c>
    </row>
    <row r="56" spans="1:2" x14ac:dyDescent="0.35">
      <c r="A56" s="1">
        <v>39661</v>
      </c>
      <c r="B56">
        <v>71</v>
      </c>
    </row>
    <row r="57" spans="1:2" x14ac:dyDescent="0.35">
      <c r="A57" s="1">
        <v>39692</v>
      </c>
      <c r="B57">
        <v>43</v>
      </c>
    </row>
    <row r="58" spans="1:2" x14ac:dyDescent="0.35">
      <c r="A58" s="1">
        <v>39722</v>
      </c>
      <c r="B58">
        <v>30</v>
      </c>
    </row>
    <row r="59" spans="1:2" x14ac:dyDescent="0.35">
      <c r="A59" s="1">
        <v>39753</v>
      </c>
      <c r="B59">
        <v>22</v>
      </c>
    </row>
    <row r="60" spans="1:2" x14ac:dyDescent="0.35">
      <c r="A60" s="1">
        <v>39783</v>
      </c>
      <c r="B60">
        <v>26</v>
      </c>
    </row>
    <row r="61" spans="1:2" x14ac:dyDescent="0.35">
      <c r="A61" s="1">
        <v>39814</v>
      </c>
      <c r="B61">
        <v>27</v>
      </c>
    </row>
    <row r="62" spans="1:2" x14ac:dyDescent="0.35">
      <c r="A62" s="1">
        <v>39845</v>
      </c>
      <c r="B62">
        <v>27</v>
      </c>
    </row>
    <row r="63" spans="1:2" x14ac:dyDescent="0.35">
      <c r="A63" s="1">
        <v>39873</v>
      </c>
      <c r="B63">
        <v>26</v>
      </c>
    </row>
    <row r="64" spans="1:2" x14ac:dyDescent="0.35">
      <c r="A64" s="1">
        <v>39904</v>
      </c>
      <c r="B64">
        <v>31</v>
      </c>
    </row>
    <row r="65" spans="1:2" x14ac:dyDescent="0.35">
      <c r="A65" s="1">
        <v>39934</v>
      </c>
      <c r="B65">
        <v>42</v>
      </c>
    </row>
    <row r="66" spans="1:2" x14ac:dyDescent="0.35">
      <c r="A66" s="1">
        <v>39965</v>
      </c>
      <c r="B66">
        <v>57</v>
      </c>
    </row>
    <row r="67" spans="1:2" x14ac:dyDescent="0.35">
      <c r="A67" s="1">
        <v>39995</v>
      </c>
      <c r="B67">
        <v>59</v>
      </c>
    </row>
    <row r="68" spans="1:2" x14ac:dyDescent="0.35">
      <c r="A68" s="1">
        <v>40026</v>
      </c>
      <c r="B68">
        <v>72</v>
      </c>
    </row>
    <row r="69" spans="1:2" x14ac:dyDescent="0.35">
      <c r="A69" s="1">
        <v>40057</v>
      </c>
      <c r="B69">
        <v>46</v>
      </c>
    </row>
    <row r="70" spans="1:2" x14ac:dyDescent="0.35">
      <c r="A70" s="1">
        <v>40087</v>
      </c>
      <c r="B70">
        <v>32</v>
      </c>
    </row>
    <row r="71" spans="1:2" x14ac:dyDescent="0.35">
      <c r="A71" s="1">
        <v>40118</v>
      </c>
      <c r="B71">
        <v>24</v>
      </c>
    </row>
    <row r="72" spans="1:2" x14ac:dyDescent="0.35">
      <c r="A72" s="1">
        <v>40148</v>
      </c>
      <c r="B72">
        <v>28</v>
      </c>
    </row>
    <row r="73" spans="1:2" x14ac:dyDescent="0.35">
      <c r="A73" s="1">
        <v>40179</v>
      </c>
      <c r="B73">
        <v>31</v>
      </c>
    </row>
    <row r="74" spans="1:2" x14ac:dyDescent="0.35">
      <c r="A74" s="1">
        <v>40210</v>
      </c>
      <c r="B74">
        <v>31</v>
      </c>
    </row>
    <row r="75" spans="1:2" x14ac:dyDescent="0.35">
      <c r="A75" s="1">
        <v>40238</v>
      </c>
      <c r="B75">
        <v>27</v>
      </c>
    </row>
    <row r="76" spans="1:2" x14ac:dyDescent="0.35">
      <c r="A76" s="1">
        <v>40269</v>
      </c>
      <c r="B76">
        <v>32</v>
      </c>
    </row>
    <row r="77" spans="1:2" x14ac:dyDescent="0.35">
      <c r="A77" s="1">
        <v>40299</v>
      </c>
      <c r="B77">
        <v>41</v>
      </c>
    </row>
    <row r="78" spans="1:2" x14ac:dyDescent="0.35">
      <c r="A78" s="1">
        <v>40330</v>
      </c>
      <c r="B78">
        <v>58</v>
      </c>
    </row>
    <row r="79" spans="1:2" x14ac:dyDescent="0.35">
      <c r="A79" s="1">
        <v>40360</v>
      </c>
      <c r="B79">
        <v>63</v>
      </c>
    </row>
    <row r="80" spans="1:2" x14ac:dyDescent="0.35">
      <c r="A80" s="1">
        <v>40391</v>
      </c>
      <c r="B80">
        <v>87</v>
      </c>
    </row>
    <row r="81" spans="1:2" x14ac:dyDescent="0.35">
      <c r="A81" s="1">
        <v>40422</v>
      </c>
      <c r="B81">
        <v>49</v>
      </c>
    </row>
    <row r="82" spans="1:2" x14ac:dyDescent="0.35">
      <c r="A82" s="1">
        <v>40452</v>
      </c>
      <c r="B82">
        <v>35</v>
      </c>
    </row>
    <row r="83" spans="1:2" x14ac:dyDescent="0.35">
      <c r="A83" s="1">
        <v>40483</v>
      </c>
      <c r="B83">
        <v>25</v>
      </c>
    </row>
    <row r="84" spans="1:2" x14ac:dyDescent="0.35">
      <c r="A84" s="1">
        <v>40513</v>
      </c>
      <c r="B84">
        <v>27</v>
      </c>
    </row>
    <row r="85" spans="1:2" x14ac:dyDescent="0.35">
      <c r="A85" s="1">
        <v>40544</v>
      </c>
      <c r="B85">
        <v>28</v>
      </c>
    </row>
    <row r="86" spans="1:2" x14ac:dyDescent="0.35">
      <c r="A86" s="1">
        <v>40575</v>
      </c>
      <c r="B86">
        <v>28</v>
      </c>
    </row>
    <row r="87" spans="1:2" x14ac:dyDescent="0.35">
      <c r="A87" s="1">
        <v>40603</v>
      </c>
      <c r="B87">
        <v>26</v>
      </c>
    </row>
    <row r="88" spans="1:2" x14ac:dyDescent="0.35">
      <c r="A88" s="1">
        <v>40634</v>
      </c>
      <c r="B88">
        <v>35</v>
      </c>
    </row>
    <row r="89" spans="1:2" x14ac:dyDescent="0.35">
      <c r="A89" s="1">
        <v>40664</v>
      </c>
      <c r="B89">
        <v>49</v>
      </c>
    </row>
    <row r="90" spans="1:2" x14ac:dyDescent="0.35">
      <c r="A90" s="1">
        <v>40695</v>
      </c>
      <c r="B90">
        <v>65</v>
      </c>
    </row>
    <row r="91" spans="1:2" x14ac:dyDescent="0.35">
      <c r="A91" s="1">
        <v>40725</v>
      </c>
      <c r="B91">
        <v>71</v>
      </c>
    </row>
    <row r="92" spans="1:2" x14ac:dyDescent="0.35">
      <c r="A92" s="1">
        <v>40756</v>
      </c>
      <c r="B92">
        <v>85</v>
      </c>
    </row>
    <row r="93" spans="1:2" x14ac:dyDescent="0.35">
      <c r="A93" s="1">
        <v>40787</v>
      </c>
      <c r="B93">
        <v>52</v>
      </c>
    </row>
    <row r="94" spans="1:2" x14ac:dyDescent="0.35">
      <c r="A94" s="1">
        <v>40817</v>
      </c>
      <c r="B94">
        <v>37</v>
      </c>
    </row>
    <row r="95" spans="1:2" x14ac:dyDescent="0.35">
      <c r="A95" s="1">
        <v>40848</v>
      </c>
      <c r="B95">
        <v>29</v>
      </c>
    </row>
    <row r="96" spans="1:2" x14ac:dyDescent="0.35">
      <c r="A96" s="1">
        <v>40878</v>
      </c>
      <c r="B96">
        <v>32</v>
      </c>
    </row>
    <row r="97" spans="1:2" x14ac:dyDescent="0.35">
      <c r="A97" s="1">
        <v>40909</v>
      </c>
      <c r="B97">
        <v>32</v>
      </c>
    </row>
    <row r="98" spans="1:2" x14ac:dyDescent="0.35">
      <c r="A98" s="1">
        <v>40940</v>
      </c>
      <c r="B98">
        <v>31</v>
      </c>
    </row>
    <row r="99" spans="1:2" x14ac:dyDescent="0.35">
      <c r="A99" s="1">
        <v>40969</v>
      </c>
      <c r="B99">
        <v>29</v>
      </c>
    </row>
    <row r="100" spans="1:2" x14ac:dyDescent="0.35">
      <c r="A100" s="1">
        <v>41000</v>
      </c>
      <c r="B100">
        <v>34</v>
      </c>
    </row>
    <row r="101" spans="1:2" x14ac:dyDescent="0.35">
      <c r="A101" s="1">
        <v>41030</v>
      </c>
      <c r="B101">
        <v>50</v>
      </c>
    </row>
    <row r="102" spans="1:2" x14ac:dyDescent="0.35">
      <c r="A102" s="1">
        <v>41061</v>
      </c>
      <c r="B102">
        <v>64</v>
      </c>
    </row>
    <row r="103" spans="1:2" x14ac:dyDescent="0.35">
      <c r="A103" s="1">
        <v>41091</v>
      </c>
      <c r="B103">
        <v>72</v>
      </c>
    </row>
    <row r="104" spans="1:2" x14ac:dyDescent="0.35">
      <c r="A104" s="1">
        <v>41122</v>
      </c>
      <c r="B104">
        <v>80</v>
      </c>
    </row>
    <row r="105" spans="1:2" x14ac:dyDescent="0.35">
      <c r="A105" s="1">
        <v>41153</v>
      </c>
      <c r="B105">
        <v>51</v>
      </c>
    </row>
    <row r="106" spans="1:2" x14ac:dyDescent="0.35">
      <c r="A106" s="1">
        <v>41183</v>
      </c>
      <c r="B106">
        <v>38</v>
      </c>
    </row>
    <row r="107" spans="1:2" x14ac:dyDescent="0.35">
      <c r="A107" s="1">
        <v>41214</v>
      </c>
      <c r="B107">
        <v>28</v>
      </c>
    </row>
    <row r="108" spans="1:2" x14ac:dyDescent="0.35">
      <c r="A108" s="1">
        <v>41244</v>
      </c>
      <c r="B108">
        <v>30</v>
      </c>
    </row>
    <row r="109" spans="1:2" x14ac:dyDescent="0.35">
      <c r="A109" s="1">
        <v>41275</v>
      </c>
      <c r="B109">
        <v>30</v>
      </c>
    </row>
    <row r="110" spans="1:2" x14ac:dyDescent="0.35">
      <c r="A110" s="1">
        <v>41306</v>
      </c>
      <c r="B110">
        <v>29</v>
      </c>
    </row>
    <row r="111" spans="1:2" x14ac:dyDescent="0.35">
      <c r="A111" s="1">
        <v>41334</v>
      </c>
      <c r="B111">
        <v>27</v>
      </c>
    </row>
    <row r="112" spans="1:2" x14ac:dyDescent="0.35">
      <c r="A112" s="1">
        <v>41365</v>
      </c>
      <c r="B112">
        <v>32</v>
      </c>
    </row>
    <row r="113" spans="1:2" x14ac:dyDescent="0.35">
      <c r="A113" s="1">
        <v>41395</v>
      </c>
      <c r="B113">
        <v>47</v>
      </c>
    </row>
    <row r="114" spans="1:2" x14ac:dyDescent="0.35">
      <c r="A114" s="1">
        <v>41426</v>
      </c>
      <c r="B114">
        <v>63</v>
      </c>
    </row>
    <row r="115" spans="1:2" x14ac:dyDescent="0.35">
      <c r="A115" s="1">
        <v>41456</v>
      </c>
      <c r="B115">
        <v>66</v>
      </c>
    </row>
    <row r="116" spans="1:2" x14ac:dyDescent="0.35">
      <c r="A116" s="1">
        <v>41487</v>
      </c>
      <c r="B116">
        <v>77</v>
      </c>
    </row>
    <row r="117" spans="1:2" x14ac:dyDescent="0.35">
      <c r="A117" s="1">
        <v>41518</v>
      </c>
      <c r="B117">
        <v>47</v>
      </c>
    </row>
    <row r="118" spans="1:2" x14ac:dyDescent="0.35">
      <c r="A118" s="1">
        <v>41548</v>
      </c>
      <c r="B118">
        <v>34</v>
      </c>
    </row>
    <row r="119" spans="1:2" x14ac:dyDescent="0.35">
      <c r="A119" s="1">
        <v>41579</v>
      </c>
      <c r="B119">
        <v>27</v>
      </c>
    </row>
    <row r="120" spans="1:2" x14ac:dyDescent="0.35">
      <c r="A120" s="1">
        <v>41609</v>
      </c>
      <c r="B120">
        <v>30</v>
      </c>
    </row>
    <row r="121" spans="1:2" x14ac:dyDescent="0.35">
      <c r="A121" s="1">
        <v>41640</v>
      </c>
      <c r="B121">
        <v>30</v>
      </c>
    </row>
    <row r="122" spans="1:2" x14ac:dyDescent="0.35">
      <c r="A122" s="1">
        <v>41671</v>
      </c>
      <c r="B122">
        <v>30</v>
      </c>
    </row>
    <row r="123" spans="1:2" x14ac:dyDescent="0.35">
      <c r="A123" s="1">
        <v>41699</v>
      </c>
      <c r="B123">
        <v>27</v>
      </c>
    </row>
    <row r="124" spans="1:2" x14ac:dyDescent="0.35">
      <c r="A124" s="1">
        <v>41730</v>
      </c>
      <c r="B124">
        <v>31</v>
      </c>
    </row>
    <row r="125" spans="1:2" x14ac:dyDescent="0.35">
      <c r="A125" s="1">
        <v>41760</v>
      </c>
      <c r="B125">
        <v>45</v>
      </c>
    </row>
    <row r="126" spans="1:2" x14ac:dyDescent="0.35">
      <c r="A126" s="1">
        <v>41791</v>
      </c>
      <c r="B126">
        <v>60</v>
      </c>
    </row>
    <row r="127" spans="1:2" x14ac:dyDescent="0.35">
      <c r="A127" s="1">
        <v>41821</v>
      </c>
      <c r="B127">
        <v>64</v>
      </c>
    </row>
    <row r="128" spans="1:2" x14ac:dyDescent="0.35">
      <c r="A128" s="1">
        <v>41852</v>
      </c>
      <c r="B128">
        <v>72</v>
      </c>
    </row>
    <row r="129" spans="1:2" x14ac:dyDescent="0.35">
      <c r="A129" s="1">
        <v>41883</v>
      </c>
      <c r="B129">
        <v>44</v>
      </c>
    </row>
    <row r="130" spans="1:2" x14ac:dyDescent="0.35">
      <c r="A130" s="1">
        <v>41913</v>
      </c>
      <c r="B130">
        <v>40</v>
      </c>
    </row>
    <row r="131" spans="1:2" x14ac:dyDescent="0.35">
      <c r="A131" s="1">
        <v>41944</v>
      </c>
      <c r="B131">
        <v>27</v>
      </c>
    </row>
    <row r="132" spans="1:2" x14ac:dyDescent="0.35">
      <c r="A132" s="1">
        <v>41974</v>
      </c>
      <c r="B132">
        <v>29</v>
      </c>
    </row>
    <row r="133" spans="1:2" x14ac:dyDescent="0.35">
      <c r="A133" s="1">
        <v>42005</v>
      </c>
      <c r="B133">
        <v>28</v>
      </c>
    </row>
    <row r="134" spans="1:2" x14ac:dyDescent="0.35">
      <c r="A134" s="1">
        <v>42036</v>
      </c>
      <c r="B134">
        <v>29</v>
      </c>
    </row>
    <row r="135" spans="1:2" x14ac:dyDescent="0.35">
      <c r="A135" s="1">
        <v>42064</v>
      </c>
      <c r="B135">
        <v>26</v>
      </c>
    </row>
    <row r="136" spans="1:2" x14ac:dyDescent="0.35">
      <c r="A136" s="1">
        <v>42095</v>
      </c>
      <c r="B136">
        <v>31</v>
      </c>
    </row>
    <row r="137" spans="1:2" x14ac:dyDescent="0.35">
      <c r="A137" s="1">
        <v>42125</v>
      </c>
      <c r="B137">
        <v>43</v>
      </c>
    </row>
    <row r="138" spans="1:2" x14ac:dyDescent="0.35">
      <c r="A138" s="1">
        <v>42156</v>
      </c>
      <c r="B138">
        <v>58</v>
      </c>
    </row>
    <row r="139" spans="1:2" x14ac:dyDescent="0.35">
      <c r="A139" s="1">
        <v>42186</v>
      </c>
      <c r="B139">
        <v>63</v>
      </c>
    </row>
    <row r="140" spans="1:2" x14ac:dyDescent="0.35">
      <c r="A140" s="1">
        <v>42217</v>
      </c>
      <c r="B140">
        <v>68</v>
      </c>
    </row>
    <row r="141" spans="1:2" x14ac:dyDescent="0.35">
      <c r="A141" s="1">
        <v>42248</v>
      </c>
      <c r="B141">
        <v>41</v>
      </c>
    </row>
    <row r="142" spans="1:2" x14ac:dyDescent="0.35">
      <c r="A142" s="1">
        <v>42278</v>
      </c>
      <c r="B142">
        <v>33</v>
      </c>
    </row>
    <row r="143" spans="1:2" x14ac:dyDescent="0.35">
      <c r="A143" s="1">
        <v>42309</v>
      </c>
      <c r="B143">
        <v>27</v>
      </c>
    </row>
    <row r="144" spans="1:2" x14ac:dyDescent="0.35">
      <c r="A144" s="1">
        <v>42339</v>
      </c>
      <c r="B144">
        <v>28</v>
      </c>
    </row>
    <row r="145" spans="1:2" x14ac:dyDescent="0.35">
      <c r="A145" s="1">
        <v>42370</v>
      </c>
      <c r="B145">
        <v>27</v>
      </c>
    </row>
    <row r="146" spans="1:2" x14ac:dyDescent="0.35">
      <c r="A146" s="1">
        <v>42401</v>
      </c>
      <c r="B146">
        <v>28</v>
      </c>
    </row>
    <row r="147" spans="1:2" x14ac:dyDescent="0.35">
      <c r="A147" s="1">
        <v>42430</v>
      </c>
      <c r="B147">
        <v>25</v>
      </c>
    </row>
    <row r="148" spans="1:2" x14ac:dyDescent="0.35">
      <c r="A148" s="1">
        <v>42461</v>
      </c>
      <c r="B148">
        <v>30</v>
      </c>
    </row>
    <row r="149" spans="1:2" x14ac:dyDescent="0.35">
      <c r="A149" s="1">
        <v>42491</v>
      </c>
      <c r="B149">
        <v>48</v>
      </c>
    </row>
    <row r="150" spans="1:2" x14ac:dyDescent="0.35">
      <c r="A150" s="1">
        <v>42522</v>
      </c>
      <c r="B150">
        <v>67</v>
      </c>
    </row>
    <row r="151" spans="1:2" x14ac:dyDescent="0.35">
      <c r="A151" s="1">
        <v>42552</v>
      </c>
      <c r="B151">
        <v>72</v>
      </c>
    </row>
    <row r="152" spans="1:2" x14ac:dyDescent="0.35">
      <c r="A152" s="1">
        <v>42583</v>
      </c>
      <c r="B152">
        <v>79</v>
      </c>
    </row>
    <row r="153" spans="1:2" x14ac:dyDescent="0.35">
      <c r="A153" s="1">
        <v>42614</v>
      </c>
      <c r="B153">
        <v>42</v>
      </c>
    </row>
    <row r="154" spans="1:2" x14ac:dyDescent="0.35">
      <c r="A154" s="1">
        <v>42644</v>
      </c>
      <c r="B154">
        <v>31</v>
      </c>
    </row>
    <row r="155" spans="1:2" x14ac:dyDescent="0.35">
      <c r="A155" s="1">
        <v>42675</v>
      </c>
      <c r="B155">
        <v>26</v>
      </c>
    </row>
    <row r="156" spans="1:2" x14ac:dyDescent="0.35">
      <c r="A156" s="1">
        <v>42705</v>
      </c>
      <c r="B156">
        <v>26</v>
      </c>
    </row>
    <row r="157" spans="1:2" x14ac:dyDescent="0.35">
      <c r="A157" s="1">
        <v>42736</v>
      </c>
      <c r="B157">
        <v>27</v>
      </c>
    </row>
    <row r="158" spans="1:2" x14ac:dyDescent="0.35">
      <c r="A158" s="1">
        <v>42767</v>
      </c>
      <c r="B158">
        <v>26</v>
      </c>
    </row>
    <row r="159" spans="1:2" x14ac:dyDescent="0.35">
      <c r="A159" s="1">
        <v>42795</v>
      </c>
      <c r="B159">
        <v>24</v>
      </c>
    </row>
    <row r="160" spans="1:2" x14ac:dyDescent="0.35">
      <c r="A160" s="1">
        <v>42826</v>
      </c>
      <c r="B160">
        <v>29</v>
      </c>
    </row>
    <row r="161" spans="1:2" x14ac:dyDescent="0.35">
      <c r="A161" s="1">
        <v>42856</v>
      </c>
      <c r="B161">
        <v>47</v>
      </c>
    </row>
    <row r="162" spans="1:2" x14ac:dyDescent="0.35">
      <c r="A162" s="1">
        <v>42887</v>
      </c>
      <c r="B162">
        <v>61</v>
      </c>
    </row>
    <row r="163" spans="1:2" x14ac:dyDescent="0.35">
      <c r="A163" s="1">
        <v>42917</v>
      </c>
      <c r="B163">
        <v>65</v>
      </c>
    </row>
    <row r="164" spans="1:2" x14ac:dyDescent="0.35">
      <c r="A164" s="1">
        <v>42948</v>
      </c>
      <c r="B164">
        <v>74</v>
      </c>
    </row>
    <row r="165" spans="1:2" x14ac:dyDescent="0.35">
      <c r="A165" s="1">
        <v>42979</v>
      </c>
      <c r="B165">
        <v>36</v>
      </c>
    </row>
    <row r="166" spans="1:2" x14ac:dyDescent="0.35">
      <c r="A166" s="1">
        <v>43009</v>
      </c>
      <c r="B166">
        <v>28</v>
      </c>
    </row>
    <row r="167" spans="1:2" x14ac:dyDescent="0.35">
      <c r="A167" s="1">
        <v>43040</v>
      </c>
      <c r="B167">
        <v>23</v>
      </c>
    </row>
    <row r="168" spans="1:2" x14ac:dyDescent="0.35">
      <c r="A168" s="1">
        <v>43070</v>
      </c>
      <c r="B168">
        <v>25</v>
      </c>
    </row>
    <row r="169" spans="1:2" x14ac:dyDescent="0.35">
      <c r="A169" s="1">
        <v>43101</v>
      </c>
      <c r="B169">
        <v>25</v>
      </c>
    </row>
    <row r="170" spans="1:2" x14ac:dyDescent="0.35">
      <c r="A170" s="1">
        <v>43132</v>
      </c>
      <c r="B170">
        <v>26</v>
      </c>
    </row>
    <row r="171" spans="1:2" x14ac:dyDescent="0.35">
      <c r="A171" s="1">
        <v>43160</v>
      </c>
      <c r="B171">
        <v>23</v>
      </c>
    </row>
    <row r="172" spans="1:2" x14ac:dyDescent="0.35">
      <c r="A172" s="1">
        <v>43191</v>
      </c>
      <c r="B172">
        <v>28</v>
      </c>
    </row>
    <row r="173" spans="1:2" x14ac:dyDescent="0.35">
      <c r="A173" s="1">
        <v>43221</v>
      </c>
      <c r="B173">
        <v>47</v>
      </c>
    </row>
    <row r="174" spans="1:2" x14ac:dyDescent="0.35">
      <c r="A174" s="1">
        <v>43252</v>
      </c>
      <c r="B174">
        <v>56</v>
      </c>
    </row>
    <row r="175" spans="1:2" x14ac:dyDescent="0.35">
      <c r="A175" s="1">
        <v>43282</v>
      </c>
      <c r="B175">
        <v>65</v>
      </c>
    </row>
    <row r="176" spans="1:2" x14ac:dyDescent="0.35">
      <c r="A176" s="1">
        <v>43313</v>
      </c>
      <c r="B176">
        <v>72</v>
      </c>
    </row>
    <row r="177" spans="1:2" x14ac:dyDescent="0.35">
      <c r="A177" s="1">
        <v>43344</v>
      </c>
      <c r="B177">
        <v>35</v>
      </c>
    </row>
    <row r="178" spans="1:2" x14ac:dyDescent="0.35">
      <c r="A178" s="1">
        <v>43374</v>
      </c>
      <c r="B178">
        <v>30</v>
      </c>
    </row>
    <row r="179" spans="1:2" x14ac:dyDescent="0.35">
      <c r="A179" s="1">
        <v>43405</v>
      </c>
      <c r="B179">
        <v>23</v>
      </c>
    </row>
    <row r="180" spans="1:2" x14ac:dyDescent="0.35">
      <c r="A180" s="1">
        <v>43435</v>
      </c>
      <c r="B180">
        <v>25</v>
      </c>
    </row>
    <row r="181" spans="1:2" x14ac:dyDescent="0.35">
      <c r="A181" s="1">
        <v>43466</v>
      </c>
      <c r="B181">
        <v>25</v>
      </c>
    </row>
    <row r="182" spans="1:2" x14ac:dyDescent="0.35">
      <c r="A182" s="1">
        <v>43497</v>
      </c>
      <c r="B182">
        <v>25</v>
      </c>
    </row>
    <row r="183" spans="1:2" x14ac:dyDescent="0.35">
      <c r="A183" s="1"/>
    </row>
    <row r="184" spans="1:2" x14ac:dyDescent="0.35">
      <c r="A184" s="1"/>
    </row>
    <row r="185" spans="1:2" x14ac:dyDescent="0.35">
      <c r="A185" s="1"/>
    </row>
    <row r="186" spans="1:2" x14ac:dyDescent="0.35">
      <c r="A18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forecasts</vt:lpstr>
      <vt:lpstr>trends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2019-04-02T12:22:58Z</dcterms:created>
  <dcterms:modified xsi:type="dcterms:W3CDTF">2019-04-02T12:22:58Z</dcterms:modified>
</cp:coreProperties>
</file>