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newvids\"/>
    </mc:Choice>
  </mc:AlternateContent>
  <xr:revisionPtr revIDLastSave="0" documentId="8_{7AA21B2A-C200-462F-9014-18644B1B7B0D}" xr6:coauthVersionLast="43" xr6:coauthVersionMax="43" xr10:uidLastSave="{00000000-0000-0000-0000-000000000000}"/>
  <bookViews>
    <workbookView xWindow="-110" yWindow="-110" windowWidth="19420" windowHeight="10420" xr2:uid="{83D3CD0C-C587-4472-A3AB-1B7D38B03BAD}"/>
  </bookViews>
  <sheets>
    <sheet name="Sheet1" sheetId="1" r:id="rId1"/>
  </sheets>
  <definedNames>
    <definedName name="solver_adj" localSheetId="0" hidden="1">Sheet1!$H$5:$H$8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Sheet1!$H$5</definedName>
    <definedName name="solver_lhs2" localSheetId="0" hidden="1">Sheet1!$H$5:$H$8</definedName>
    <definedName name="solver_lhs3" localSheetId="0" hidden="1">Sheet1!$H$5:$H$8</definedName>
    <definedName name="solver_lhs4" localSheetId="0" hidden="1">Sheet1!$H$6</definedName>
    <definedName name="solver_lhs5" localSheetId="0" hidden="1">Sheet1!$H$7</definedName>
    <definedName name="solver_lhs6" localSheetId="0" hidden="1">Sheet1!$H$8</definedName>
    <definedName name="solver_mip" localSheetId="0" hidden="1">2147483647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Sheet1!$H$18</definedName>
    <definedName name="solver_rbv" localSheetId="0" hidden="1">2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12</definedName>
    <definedName name="solver_rhs2" localSheetId="0" hidden="1">integer</definedName>
    <definedName name="solver_rhs3" localSheetId="0" hidden="1">1</definedName>
    <definedName name="solver_rhs4" localSheetId="0" hidden="1">31</definedName>
    <definedName name="solver_rhs5" localSheetId="0" hidden="1">12</definedName>
    <definedName name="solver_rhs6" localSheetId="0" hidden="1">31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5" i="1"/>
  <c r="H14" i="1"/>
  <c r="H11" i="1"/>
  <c r="H10" i="1"/>
  <c r="I18" i="1"/>
  <c r="I17" i="1"/>
  <c r="I16" i="1"/>
  <c r="I15" i="1"/>
  <c r="I14" i="1"/>
  <c r="I13" i="1"/>
  <c r="I12" i="1"/>
  <c r="I11" i="1"/>
  <c r="I10" i="1"/>
  <c r="H16" i="1" l="1"/>
  <c r="H12" i="1"/>
  <c r="H13" i="1" s="1"/>
  <c r="H18" i="1" l="1"/>
</calcChain>
</file>

<file path=xl/sharedStrings.xml><?xml version="1.0" encoding="utf-8"?>
<sst xmlns="http://schemas.openxmlformats.org/spreadsheetml/2006/main" count="19" uniqueCount="19">
  <si>
    <t>startmonth</t>
  </si>
  <si>
    <t>startday</t>
  </si>
  <si>
    <t>endmonth</t>
  </si>
  <si>
    <t>endday</t>
  </si>
  <si>
    <t>Month</t>
  </si>
  <si>
    <t>Upper limit</t>
  </si>
  <si>
    <t>startfract</t>
  </si>
  <si>
    <t>endfract</t>
  </si>
  <si>
    <t>diff</t>
  </si>
  <si>
    <t>dev</t>
  </si>
  <si>
    <t>startdate</t>
  </si>
  <si>
    <t>enddate</t>
  </si>
  <si>
    <t>penaltyfortwoweeks</t>
  </si>
  <si>
    <t>penaltywrongday</t>
  </si>
  <si>
    <t>target</t>
  </si>
  <si>
    <t>The Riddler</t>
  </si>
  <si>
    <t>Oliver Roeder</t>
  </si>
  <si>
    <t>Pick two dates &lt;=14 days apart so difference between dates  as fractions is close to pi</t>
  </si>
  <si>
    <t>4-.86=3.14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</si>
</sst>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0" xfId="0" applyFont="1" applyFill="1"/>
    <xf numFmtId="0" fontId="2" fillId="2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F159C-8FBD-4F6D-8C7C-483B675C9A50}">
  <dimension ref="A1:J23"/>
  <sheetViews>
    <sheetView tabSelected="1" workbookViewId="0">
      <selection activeCell="J7" sqref="J7"/>
    </sheetView>
  </sheetViews>
  <sheetFormatPr defaultRowHeight="14.5" x14ac:dyDescent="0.35"/>
  <cols>
    <col min="1" max="6" width="8.7265625" style="1"/>
    <col min="7" max="7" width="22.7265625" style="1" customWidth="1"/>
    <col min="8" max="8" width="10.453125" style="1" bestFit="1" customWidth="1"/>
    <col min="9" max="16384" width="8.7265625" style="1"/>
  </cols>
  <sheetData>
    <row r="1" spans="1:10" x14ac:dyDescent="0.35">
      <c r="A1" s="3"/>
      <c r="B1" s="3"/>
      <c r="C1" s="3"/>
      <c r="G1" s="1" t="s">
        <v>17</v>
      </c>
    </row>
    <row r="2" spans="1:10" x14ac:dyDescent="0.35">
      <c r="A2" s="3"/>
      <c r="B2" s="4" t="s">
        <v>15</v>
      </c>
      <c r="C2" s="3"/>
    </row>
    <row r="3" spans="1:10" x14ac:dyDescent="0.35">
      <c r="A3" s="3"/>
      <c r="B3" s="3" t="s">
        <v>16</v>
      </c>
      <c r="C3" s="3"/>
    </row>
    <row r="4" spans="1:10" x14ac:dyDescent="0.35">
      <c r="A4" s="3"/>
      <c r="B4" s="3"/>
      <c r="C4" s="3"/>
    </row>
    <row r="5" spans="1:10" x14ac:dyDescent="0.35">
      <c r="G5" s="1" t="s">
        <v>0</v>
      </c>
      <c r="H5" s="5">
        <v>12</v>
      </c>
    </row>
    <row r="6" spans="1:10" x14ac:dyDescent="0.35">
      <c r="G6" s="1" t="s">
        <v>1</v>
      </c>
      <c r="H6" s="5">
        <v>3</v>
      </c>
      <c r="J6" s="1" t="s">
        <v>18</v>
      </c>
    </row>
    <row r="7" spans="1:10" x14ac:dyDescent="0.35">
      <c r="G7" s="1" t="s">
        <v>2</v>
      </c>
      <c r="H7" s="5">
        <v>12</v>
      </c>
    </row>
    <row r="8" spans="1:10" x14ac:dyDescent="0.35">
      <c r="G8" s="1" t="s">
        <v>3</v>
      </c>
      <c r="H8" s="5">
        <v>14</v>
      </c>
    </row>
    <row r="10" spans="1:10" x14ac:dyDescent="0.35">
      <c r="G10" s="1" t="s">
        <v>6</v>
      </c>
      <c r="H10" s="1">
        <f>H5/H6</f>
        <v>4</v>
      </c>
      <c r="I10" s="1" t="str">
        <f ca="1">_xlfn.FORMULATEXT(H10)</f>
        <v>=H5/H6</v>
      </c>
    </row>
    <row r="11" spans="1:10" x14ac:dyDescent="0.35">
      <c r="C11" s="1" t="s">
        <v>4</v>
      </c>
      <c r="D11" s="1" t="s">
        <v>5</v>
      </c>
      <c r="G11" s="1" t="s">
        <v>7</v>
      </c>
      <c r="H11" s="1">
        <f>H7/H8</f>
        <v>0.8571428571428571</v>
      </c>
      <c r="I11" s="1" t="str">
        <f ca="1">_xlfn.FORMULATEXT(H11)</f>
        <v>=H7/H8</v>
      </c>
    </row>
    <row r="12" spans="1:10" x14ac:dyDescent="0.35">
      <c r="C12" s="1">
        <v>1</v>
      </c>
      <c r="D12" s="1">
        <v>31</v>
      </c>
      <c r="G12" s="1" t="s">
        <v>8</v>
      </c>
      <c r="H12" s="1">
        <f>H10-H11</f>
        <v>3.1428571428571428</v>
      </c>
      <c r="I12" s="1" t="str">
        <f ca="1">_xlfn.FORMULATEXT(H12)</f>
        <v>=H10-H11</v>
      </c>
    </row>
    <row r="13" spans="1:10" x14ac:dyDescent="0.35">
      <c r="C13" s="1">
        <v>2</v>
      </c>
      <c r="D13" s="1">
        <v>28</v>
      </c>
      <c r="G13" s="1" t="s">
        <v>9</v>
      </c>
      <c r="H13" s="1">
        <f>ABS(PI()-H12)</f>
        <v>1.2644892673496777E-3</v>
      </c>
      <c r="I13" s="1" t="str">
        <f ca="1">_xlfn.FORMULATEXT(H13)</f>
        <v>=ABS(PI()-H12)</v>
      </c>
    </row>
    <row r="14" spans="1:10" x14ac:dyDescent="0.35">
      <c r="C14" s="1">
        <v>3</v>
      </c>
      <c r="D14" s="1">
        <v>31</v>
      </c>
      <c r="G14" s="1" t="s">
        <v>10</v>
      </c>
      <c r="H14" s="2">
        <f>DATE(2019,H5,H6)</f>
        <v>43802</v>
      </c>
      <c r="I14" s="1" t="str">
        <f ca="1">_xlfn.FORMULATEXT(H14)</f>
        <v>=DATE(2019,H5,H6)</v>
      </c>
    </row>
    <row r="15" spans="1:10" x14ac:dyDescent="0.35">
      <c r="C15" s="1">
        <v>4</v>
      </c>
      <c r="D15" s="1">
        <v>30</v>
      </c>
      <c r="G15" s="1" t="s">
        <v>11</v>
      </c>
      <c r="H15" s="2">
        <f>DATE(2019,H7,H8)</f>
        <v>43813</v>
      </c>
      <c r="I15" s="1" t="str">
        <f ca="1">_xlfn.FORMULATEXT(H15)</f>
        <v>=DATE(2019,H7,H8)</v>
      </c>
    </row>
    <row r="16" spans="1:10" x14ac:dyDescent="0.35">
      <c r="C16" s="1">
        <v>5</v>
      </c>
      <c r="D16" s="1">
        <v>31</v>
      </c>
      <c r="G16" s="1" t="s">
        <v>12</v>
      </c>
      <c r="H16" s="1">
        <f>IF(H15-H14&lt;0,100,IF(H15-H14&gt;14,100,0))</f>
        <v>0</v>
      </c>
      <c r="I16" s="1" t="str">
        <f ca="1">_xlfn.FORMULATEXT(H16)</f>
        <v>=IF(H15-H14&lt;0,100,IF(H15-H14&gt;14,100,0))</v>
      </c>
    </row>
    <row r="17" spans="3:9" x14ac:dyDescent="0.35">
      <c r="C17" s="1">
        <v>6</v>
      </c>
      <c r="D17" s="1">
        <v>30</v>
      </c>
      <c r="G17" s="1" t="s">
        <v>13</v>
      </c>
      <c r="H17" s="1">
        <f>IF(OR(H6&gt;VLOOKUP(H5,$C$12:$D$23,2),H8&gt;VLOOKUP(H7,$C$12:$D$23,2)),100,0)</f>
        <v>0</v>
      </c>
      <c r="I17" s="1" t="str">
        <f ca="1">_xlfn.FORMULATEXT(H17)</f>
        <v>=IF(OR(H6&gt;VLOOKUP(H5,$C$12:$D$23,2),H8&gt;VLOOKUP(H7,$C$12:$D$23,2)),100,0)</v>
      </c>
    </row>
    <row r="18" spans="3:9" x14ac:dyDescent="0.35">
      <c r="C18" s="1">
        <v>7</v>
      </c>
      <c r="D18" s="1">
        <v>31</v>
      </c>
      <c r="G18" s="1" t="s">
        <v>14</v>
      </c>
      <c r="H18" s="1">
        <f>SUM(H16:H17,H13)</f>
        <v>1.2644892673496777E-3</v>
      </c>
      <c r="I18" s="1" t="str">
        <f ca="1">_xlfn.FORMULATEXT(H18)</f>
        <v>=SUM(H16:H17,H13)</v>
      </c>
    </row>
    <row r="19" spans="3:9" x14ac:dyDescent="0.35">
      <c r="C19" s="1">
        <v>8</v>
      </c>
      <c r="D19" s="1">
        <v>31</v>
      </c>
    </row>
    <row r="20" spans="3:9" x14ac:dyDescent="0.35">
      <c r="C20" s="1">
        <v>9</v>
      </c>
      <c r="D20" s="1">
        <v>30</v>
      </c>
    </row>
    <row r="21" spans="3:9" x14ac:dyDescent="0.35">
      <c r="C21" s="1">
        <v>10</v>
      </c>
      <c r="D21" s="1">
        <v>31</v>
      </c>
    </row>
    <row r="22" spans="3:9" x14ac:dyDescent="0.35">
      <c r="C22" s="1">
        <v>11</v>
      </c>
      <c r="D22" s="1">
        <v>30</v>
      </c>
    </row>
    <row r="23" spans="3:9" x14ac:dyDescent="0.35">
      <c r="C23" s="1">
        <v>12</v>
      </c>
      <c r="D23" s="1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2019-05-04T13:32:05Z</dcterms:created>
  <dcterms:modified xsi:type="dcterms:W3CDTF">2019-05-04T14:23:36Z</dcterms:modified>
</cp:coreProperties>
</file>