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1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honors19_25\"/>
    </mc:Choice>
  </mc:AlternateContent>
  <xr:revisionPtr revIDLastSave="0" documentId="13_ncr:1_{71A4F161-67C6-46F2-A2BE-43A3D3AD2D2B}" xr6:coauthVersionLast="45" xr6:coauthVersionMax="45" xr10:uidLastSave="{00000000-0000-0000-0000-000000000000}"/>
  <bookViews>
    <workbookView xWindow="-104" yWindow="-104" windowWidth="22326" windowHeight="12050" xr2:uid="{FA6C7C8C-2738-40ED-931C-C7BF801B4CFA}"/>
  </bookViews>
  <sheets>
    <sheet name="Notes" sheetId="3" r:id="rId1"/>
    <sheet name="Age weights" sheetId="1" r:id="rId2"/>
    <sheet name="Sheet2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6" i="1"/>
</calcChain>
</file>

<file path=xl/sharedStrings.xml><?xml version="1.0" encoding="utf-8"?>
<sst xmlns="http://schemas.openxmlformats.org/spreadsheetml/2006/main" count="74" uniqueCount="74">
  <si>
    <t>Age</t>
  </si>
  <si>
    <t>Weight</t>
  </si>
  <si>
    <t xml:space="preserve">What  is the Worst Health Care Problem </t>
  </si>
  <si>
    <t>in My Country?</t>
  </si>
  <si>
    <t xml:space="preserve">Alan Murray </t>
  </si>
  <si>
    <t>(he was on TV a lot with IHME COVID model)</t>
  </si>
  <si>
    <t xml:space="preserve">developed </t>
  </si>
  <si>
    <t>Disability Adjusted Life Year (DALY)</t>
  </si>
  <si>
    <t xml:space="preserve">A simple but powerful concept  </t>
  </si>
  <si>
    <t>that allows public health officials</t>
  </si>
  <si>
    <t xml:space="preserve">to understand the </t>
  </si>
  <si>
    <t>relative importance of</t>
  </si>
  <si>
    <t>different health problems.</t>
  </si>
  <si>
    <t>Read</t>
  </si>
  <si>
    <t>Epic Measures</t>
  </si>
  <si>
    <t>for a great description of the development</t>
  </si>
  <si>
    <t>of  DALY</t>
  </si>
  <si>
    <t>DALY= YLL + YLD</t>
  </si>
  <si>
    <t>YLL=  Years of Life Lost to Early  Death</t>
  </si>
  <si>
    <t>YLD  = Years Lost to Disability</t>
  </si>
  <si>
    <t>Examples of YLL</t>
  </si>
  <si>
    <t>Japanese Woman lives on average to 87</t>
  </si>
  <si>
    <t>She dies of cancer at 75</t>
  </si>
  <si>
    <t>87-75=12 YLL</t>
  </si>
  <si>
    <t>Japanese Man lives to 81 on average</t>
  </si>
  <si>
    <t>Dies in car wreck at 25</t>
  </si>
  <si>
    <t>81-25  = 56 YLL</t>
  </si>
  <si>
    <t>YLD is harder</t>
  </si>
  <si>
    <t xml:space="preserve">You need a weight </t>
  </si>
  <si>
    <t>for a disability that measures</t>
  </si>
  <si>
    <t>quality of life lost (more on these</t>
  </si>
  <si>
    <t>weights later)</t>
  </si>
  <si>
    <t>Condition</t>
  </si>
  <si>
    <t>Disability Weight</t>
  </si>
  <si>
    <t>Schizophrenia</t>
  </si>
  <si>
    <t>Blindness due to Glaucoma</t>
  </si>
  <si>
    <t>Alzheimer’s</t>
  </si>
  <si>
    <t>Deafness</t>
  </si>
  <si>
    <t>HIV not on ART</t>
  </si>
  <si>
    <t>HIV on ART</t>
  </si>
  <si>
    <t>Back Pain</t>
  </si>
  <si>
    <t>https://www.who.int/healthinfo/global_burden_disease/GBD2004_DisabilityWeights.pdf?ua=1</t>
  </si>
  <si>
    <t>10 years of Schizophrenia is equvalent to</t>
  </si>
  <si>
    <t xml:space="preserve">10*(0.53)  = 5.3 years lost. </t>
  </si>
  <si>
    <t>Determination of Disability Weights</t>
  </si>
  <si>
    <t>Paired Comparisons</t>
  </si>
  <si>
    <t xml:space="preserve">More serious </t>
  </si>
  <si>
    <t>Paired Equivalences</t>
  </si>
  <si>
    <t>Broken right arm (right handed or broken foot?)</t>
  </si>
  <si>
    <t>Can tease out weights from paired comparisons.</t>
  </si>
  <si>
    <t>Program 1 prevents  an</t>
  </si>
  <si>
    <t>illness in 1000 people</t>
  </si>
  <si>
    <t>that causes instant death.</t>
  </si>
  <si>
    <t xml:space="preserve">Program 2  </t>
  </si>
  <si>
    <t>Causes ____ people</t>
  </si>
  <si>
    <t>with lifetime angina to be cured.</t>
  </si>
  <si>
    <t>suppose you think --------------</t>
  </si>
  <si>
    <t>being 3000 makes the two Programs Equivalent.</t>
  </si>
  <si>
    <t>If EL = expected remaining life, then</t>
  </si>
  <si>
    <t>1000*EL=3000*EL*(Disability weight for Angina)</t>
  </si>
  <si>
    <t>Disability Weight  for Angine = 1/3</t>
  </si>
  <si>
    <t xml:space="preserve">Should we give different weight </t>
  </si>
  <si>
    <t>Next worksheet shows past age weighting</t>
  </si>
  <si>
    <t>(based on economic productivity)</t>
  </si>
  <si>
    <t>This has been eliminated.</t>
  </si>
  <si>
    <t>to a year lost at a different age?</t>
  </si>
  <si>
    <t>Should we discount future years of life</t>
  </si>
  <si>
    <t>as less important.</t>
  </si>
  <si>
    <t>1  year from now lost 1/1.03.</t>
  </si>
  <si>
    <r>
      <t>5 years from now 1 year lost 1/1.03</t>
    </r>
    <r>
      <rPr>
        <b/>
        <vertAlign val="superscript"/>
        <sz val="11"/>
        <color theme="1"/>
        <rFont val="Calibri"/>
        <family val="2"/>
        <scheme val="minor"/>
      </rPr>
      <t>5</t>
    </r>
  </si>
  <si>
    <t>Now social discounting has been eliminated.</t>
  </si>
  <si>
    <t>Can visualize problems in all countries</t>
  </si>
  <si>
    <t>at</t>
  </si>
  <si>
    <t>https://vizhub.healthdata.org/gbd-compare/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</si>
</sst>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3" fillId="4" borderId="0" xfId="0" applyFont="1" applyFill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5" fillId="4" borderId="0" xfId="1" applyFill="1" applyAlignment="1">
      <alignment horizontal="left" vertical="center" indent="10"/>
    </xf>
    <xf numFmtId="0" fontId="0" fillId="4" borderId="0" xfId="0" applyFill="1"/>
    <xf numFmtId="0" fontId="1" fillId="5" borderId="0" xfId="0" applyFont="1" applyFill="1"/>
    <xf numFmtId="0" fontId="1" fillId="6" borderId="0" xfId="0" applyFont="1" applyFill="1"/>
    <xf numFmtId="0" fontId="1" fillId="7" borderId="0" xfId="0" applyFont="1" applyFill="1"/>
    <xf numFmtId="0" fontId="1" fillId="8" borderId="0" xfId="0" applyFont="1" applyFill="1"/>
    <xf numFmtId="0" fontId="5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Age Adjusted Weight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'Age weights'!$F$5</c:f>
              <c:strCache>
                <c:ptCount val="1"/>
                <c:pt idx="0">
                  <c:v>Weight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'Age weights'!$E$6:$E$105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'Age weights'!$F$6:$F$105</c:f>
              <c:numCache>
                <c:formatCode>General</c:formatCode>
                <c:ptCount val="100"/>
                <c:pt idx="0">
                  <c:v>0.1592988890114552</c:v>
                </c:pt>
                <c:pt idx="1">
                  <c:v>0.30610538046180841</c:v>
                </c:pt>
                <c:pt idx="2">
                  <c:v>0.44115422522311415</c:v>
                </c:pt>
                <c:pt idx="3">
                  <c:v>0.56514176084239143</c:v>
                </c:pt>
                <c:pt idx="4">
                  <c:v>0.67872779430164687</c:v>
                </c:pt>
                <c:pt idx="5">
                  <c:v>0.78253739618900742</c:v>
                </c:pt>
                <c:pt idx="6">
                  <c:v>0.87716261033351506</c:v>
                </c:pt>
                <c:pt idx="7">
                  <c:v>0.96316408277454368</c:v>
                </c:pt>
                <c:pt idx="8">
                  <c:v>1.0410726137631925</c:v>
                </c:pt>
                <c:pt idx="9">
                  <c:v>1.11139063632709</c:v>
                </c:pt>
                <c:pt idx="10">
                  <c:v>1.1745936247714333</c:v>
                </c:pt>
                <c:pt idx="11">
                  <c:v>1.2311314363374979</c:v>
                </c:pt>
                <c:pt idx="12">
                  <c:v>1.2814295890949572</c:v>
                </c:pt>
                <c:pt idx="13">
                  <c:v>1.3258904790058692</c:v>
                </c:pt>
                <c:pt idx="14">
                  <c:v>1.3648945389658438</c:v>
                </c:pt>
                <c:pt idx="15">
                  <c:v>1.3988013425013992</c:v>
                </c:pt>
                <c:pt idx="16">
                  <c:v>1.4279506546816507</c:v>
                </c:pt>
                <c:pt idx="17">
                  <c:v>1.4526634326869394</c:v>
                </c:pt>
                <c:pt idx="18">
                  <c:v>1.473242778366616</c:v>
                </c:pt>
                <c:pt idx="19">
                  <c:v>1.4899748450127066</c:v>
                </c:pt>
                <c:pt idx="20">
                  <c:v>1.5031297004753699</c:v>
                </c:pt>
                <c:pt idx="21">
                  <c:v>1.5129621486497362</c:v>
                </c:pt>
                <c:pt idx="22">
                  <c:v>1.5197125112716863</c:v>
                </c:pt>
                <c:pt idx="23">
                  <c:v>1.5236073718721659</c:v>
                </c:pt>
                <c:pt idx="24">
                  <c:v>1.5248602836556286</c:v>
                </c:pt>
                <c:pt idx="25">
                  <c:v>1.5236724429879096</c:v>
                </c:pt>
                <c:pt idx="26">
                  <c:v>1.5202333301021345</c:v>
                </c:pt>
                <c:pt idx="27">
                  <c:v>1.5147213185579984</c:v>
                </c:pt>
                <c:pt idx="28">
                  <c:v>1.5073042549197431</c:v>
                </c:pt>
                <c:pt idx="29">
                  <c:v>1.4981400100512934</c:v>
                </c:pt>
                <c:pt idx="30">
                  <c:v>1.4873770033631324</c:v>
                </c:pt>
                <c:pt idx="31">
                  <c:v>1.4751547012844668</c:v>
                </c:pt>
                <c:pt idx="32">
                  <c:v>1.4616040911759536</c:v>
                </c:pt>
                <c:pt idx="33">
                  <c:v>1.4468481318425852</c:v>
                </c:pt>
                <c:pt idx="34">
                  <c:v>1.4310021817531422</c:v>
                </c:pt>
                <c:pt idx="35">
                  <c:v>1.4141744060218484</c:v>
                </c:pt>
                <c:pt idx="36">
                  <c:v>1.3964661631593376</c:v>
                </c:pt>
                <c:pt idx="37">
                  <c:v>1.3779723725537338</c:v>
                </c:pt>
                <c:pt idx="38">
                  <c:v>1.3587818635983848</c:v>
                </c:pt>
                <c:pt idx="39">
                  <c:v>1.3389777073405544</c:v>
                </c:pt>
                <c:pt idx="40">
                  <c:v>1.3186375314850249</c:v>
                </c:pt>
                <c:pt idx="41">
                  <c:v>1.2978338195480354</c:v>
                </c:pt>
                <c:pt idx="42">
                  <c:v>1.2766341949201998</c:v>
                </c:pt>
                <c:pt idx="43">
                  <c:v>1.2551016905619183</c:v>
                </c:pt>
                <c:pt idx="44">
                  <c:v>1.2332950050212572</c:v>
                </c:pt>
                <c:pt idx="45">
                  <c:v>1.2112687454322626</c:v>
                </c:pt>
                <c:pt idx="46">
                  <c:v>1.1890736581210932</c:v>
                </c:pt>
                <c:pt idx="47">
                  <c:v>1.1667568474181786</c:v>
                </c:pt>
                <c:pt idx="48">
                  <c:v>1.1443619832467538</c:v>
                </c:pt>
                <c:pt idx="49">
                  <c:v>1.1219294980315195</c:v>
                </c:pt>
                <c:pt idx="50">
                  <c:v>1.0994967734457939</c:v>
                </c:pt>
                <c:pt idx="51">
                  <c:v>1.0770983174912983</c:v>
                </c:pt>
                <c:pt idx="52">
                  <c:v>1.0547659323815748</c:v>
                </c:pt>
                <c:pt idx="53">
                  <c:v>1.0325288736779814</c:v>
                </c:pt>
                <c:pt idx="54">
                  <c:v>1.0104140011061225</c:v>
                </c:pt>
                <c:pt idx="55">
                  <c:v>0.98844592146048649</c:v>
                </c:pt>
                <c:pt idx="56">
                  <c:v>0.96664712398585806</c:v>
                </c:pt>
                <c:pt idx="57">
                  <c:v>0.94503810860578241</c:v>
                </c:pt>
                <c:pt idx="58">
                  <c:v>0.9236375073508688</c:v>
                </c:pt>
                <c:pt idx="59">
                  <c:v>0.9024621993230757</c:v>
                </c:pt>
                <c:pt idx="60">
                  <c:v>0.88152741951618641</c:v>
                </c:pt>
                <c:pt idx="61">
                  <c:v>0.86084686179753767</c:v>
                </c:pt>
                <c:pt idx="62">
                  <c:v>0.8404327763415661</c:v>
                </c:pt>
                <c:pt idx="63">
                  <c:v>0.82029606179194225</c:v>
                </c:pt>
                <c:pt idx="64">
                  <c:v>0.80044635241587625</c:v>
                </c:pt>
                <c:pt idx="65">
                  <c:v>0.78089210050162128</c:v>
                </c:pt>
                <c:pt idx="66">
                  <c:v>0.7616406542382117</c:v>
                </c:pt>
                <c:pt idx="67">
                  <c:v>0.74269833130503737</c:v>
                </c:pt>
                <c:pt idx="68">
                  <c:v>0.72407048838796162</c:v>
                </c:pt>
                <c:pt idx="69">
                  <c:v>0.7057615868282795</c:v>
                </c:pt>
                <c:pt idx="70">
                  <c:v>0.68777525460091093</c:v>
                </c:pt>
                <c:pt idx="71">
                  <c:v>0.67011434480875476</c:v>
                </c:pt>
                <c:pt idx="72">
                  <c:v>0.65278099087112906</c:v>
                </c:pt>
                <c:pt idx="73">
                  <c:v>0.63577665857560772</c:v>
                </c:pt>
                <c:pt idx="74">
                  <c:v>0.61910219515438814</c:v>
                </c:pt>
                <c:pt idx="75">
                  <c:v>0.6027578755384948</c:v>
                </c:pt>
                <c:pt idx="76">
                  <c:v>0.58674344593568772</c:v>
                </c:pt>
                <c:pt idx="77">
                  <c:v>0.57105816487083594</c:v>
                </c:pt>
                <c:pt idx="78">
                  <c:v>0.55570084182075419</c:v>
                </c:pt>
                <c:pt idx="79">
                  <c:v>0.54066987356904939</c:v>
                </c:pt>
                <c:pt idx="80">
                  <c:v>0.52596327840037649</c:v>
                </c:pt>
                <c:pt idx="81">
                  <c:v>0.51157872824764483</c:v>
                </c:pt>
                <c:pt idx="82">
                  <c:v>0.49751357890013431</c:v>
                </c:pt>
                <c:pt idx="83">
                  <c:v>0.48376489837516296</c:v>
                </c:pt>
                <c:pt idx="84">
                  <c:v>0.47032949355087544</c:v>
                </c:pt>
                <c:pt idx="85">
                  <c:v>0.45720393515290114</c:v>
                </c:pt>
                <c:pt idx="86">
                  <c:v>0.44438458118302115</c:v>
                </c:pt>
                <c:pt idx="87">
                  <c:v>0.43186759887361142</c:v>
                </c:pt>
                <c:pt idx="88">
                  <c:v>0.41964898524744937</c:v>
                </c:pt>
                <c:pt idx="89">
                  <c:v>0.40772458635849956</c:v>
                </c:pt>
                <c:pt idx="90">
                  <c:v>0.39609011528550681</c:v>
                </c:pt>
                <c:pt idx="91">
                  <c:v>0.3847411689466218</c:v>
                </c:pt>
                <c:pt idx="92">
                  <c:v>0.37367324379984956</c:v>
                </c:pt>
                <c:pt idx="93">
                  <c:v>0.3628817504908447</c:v>
                </c:pt>
                <c:pt idx="94">
                  <c:v>0.35236202750646423</c:v>
                </c:pt>
                <c:pt idx="95">
                  <c:v>0.34210935388952729</c:v>
                </c:pt>
                <c:pt idx="96">
                  <c:v>0.33211896106741051</c:v>
                </c:pt>
                <c:pt idx="97">
                  <c:v>0.32238604384442621</c:v>
                </c:pt>
                <c:pt idx="98">
                  <c:v>0.31290577060537172</c:v>
                </c:pt>
                <c:pt idx="99">
                  <c:v>0.30367329277521271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B7A-4CC7-9E2C-6C900EFF92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8554904"/>
        <c:axId val="598559496"/>
      </c:scatterChart>
      <c:valAx>
        <c:axId val="598554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559496"/>
        <c:crosses val="autoZero"/>
        <c:crossBetween val="midCat"/>
      </c:valAx>
      <c:valAx>
        <c:axId val="598559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Weight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5549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68274</xdr:colOff>
      <xdr:row>0</xdr:row>
      <xdr:rowOff>46329</xdr:rowOff>
    </xdr:from>
    <xdr:to>
      <xdr:col>17</xdr:col>
      <xdr:colOff>419405</xdr:colOff>
      <xdr:row>18</xdr:row>
      <xdr:rowOff>78028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9EF531D-16FA-4800-869C-C5DB230CBC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vizhub.healthdata.org/gbd-compare/" TargetMode="External"/><Relationship Id="rId1" Type="http://schemas.openxmlformats.org/officeDocument/2006/relationships/hyperlink" Target="https://www.who.int/healthinfo/global_burden_disease/GBD2004_DisabilityWeights.pdf?ua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92208-3328-4539-B533-ACFF9DE17AEA}">
  <dimension ref="A1:N35"/>
  <sheetViews>
    <sheetView tabSelected="1" zoomScale="110" zoomScaleNormal="110" workbookViewId="0">
      <selection activeCell="K8" sqref="K8"/>
    </sheetView>
  </sheetViews>
  <sheetFormatPr defaultRowHeight="14.4" x14ac:dyDescent="0.3"/>
  <cols>
    <col min="1" max="5" width="8.796875" style="1"/>
    <col min="6" max="6" width="30.19921875" style="1" customWidth="1"/>
    <col min="7" max="16384" width="8.796875" style="1"/>
  </cols>
  <sheetData>
    <row r="1" spans="1:14" x14ac:dyDescent="0.3">
      <c r="A1" s="2" t="s">
        <v>2</v>
      </c>
      <c r="B1" s="2"/>
      <c r="C1" s="2"/>
      <c r="D1" s="2"/>
      <c r="E1" s="2"/>
    </row>
    <row r="2" spans="1:14" x14ac:dyDescent="0.3">
      <c r="A2" s="2" t="s">
        <v>3</v>
      </c>
      <c r="B2" s="2"/>
      <c r="C2" s="2"/>
      <c r="D2" s="2"/>
      <c r="E2" s="2"/>
    </row>
    <row r="3" spans="1:14" x14ac:dyDescent="0.3">
      <c r="A3" s="2" t="s">
        <v>4</v>
      </c>
      <c r="B3" s="2"/>
      <c r="C3" s="2"/>
      <c r="D3" s="2"/>
      <c r="E3" s="2"/>
      <c r="F3" s="5" t="s">
        <v>27</v>
      </c>
      <c r="G3" s="5"/>
      <c r="H3" s="5"/>
      <c r="I3" s="5"/>
      <c r="J3" s="5"/>
      <c r="K3" s="5"/>
      <c r="L3" s="5"/>
      <c r="M3" s="5"/>
      <c r="N3" s="5"/>
    </row>
    <row r="4" spans="1:14" x14ac:dyDescent="0.3">
      <c r="A4" s="2" t="s">
        <v>5</v>
      </c>
      <c r="B4" s="2"/>
      <c r="C4" s="2"/>
      <c r="D4" s="2"/>
      <c r="E4" s="2"/>
      <c r="F4" s="5" t="s">
        <v>28</v>
      </c>
      <c r="G4" s="5"/>
      <c r="H4" s="5"/>
      <c r="I4" s="5"/>
      <c r="J4" s="5"/>
      <c r="K4" s="5"/>
      <c r="L4" s="5"/>
      <c r="M4" s="5"/>
      <c r="N4" s="5"/>
    </row>
    <row r="5" spans="1:14" x14ac:dyDescent="0.3">
      <c r="A5" s="2" t="s">
        <v>6</v>
      </c>
      <c r="B5" s="2"/>
      <c r="C5" s="2"/>
      <c r="D5" s="2"/>
      <c r="E5" s="2"/>
      <c r="F5" s="5" t="s">
        <v>29</v>
      </c>
      <c r="G5" s="5"/>
      <c r="H5" s="5"/>
      <c r="I5" s="5"/>
      <c r="J5" s="5"/>
      <c r="K5" s="5"/>
      <c r="L5" s="5"/>
      <c r="M5" s="5"/>
      <c r="N5" s="5"/>
    </row>
    <row r="6" spans="1:14" x14ac:dyDescent="0.3">
      <c r="A6" s="2" t="s">
        <v>7</v>
      </c>
      <c r="B6" s="2"/>
      <c r="C6" s="2"/>
      <c r="D6" s="2"/>
      <c r="E6" s="2"/>
      <c r="F6" s="5" t="s">
        <v>30</v>
      </c>
      <c r="G6" s="5"/>
      <c r="H6" s="5"/>
      <c r="I6" s="5"/>
      <c r="J6" s="5"/>
      <c r="K6" s="5"/>
      <c r="L6" s="5"/>
      <c r="M6" s="5"/>
      <c r="N6" s="5"/>
    </row>
    <row r="7" spans="1:14" x14ac:dyDescent="0.3">
      <c r="A7" s="2" t="s">
        <v>8</v>
      </c>
      <c r="B7" s="2"/>
      <c r="C7" s="2"/>
      <c r="D7" s="2"/>
      <c r="E7" s="2"/>
      <c r="F7" s="5" t="s">
        <v>31</v>
      </c>
      <c r="G7" s="5"/>
      <c r="H7" s="5"/>
      <c r="I7" s="5"/>
      <c r="J7" s="5"/>
      <c r="K7" s="5"/>
      <c r="L7" s="5"/>
      <c r="M7" s="5"/>
      <c r="N7" s="5"/>
    </row>
    <row r="8" spans="1:14" ht="14" customHeight="1" x14ac:dyDescent="0.3">
      <c r="A8" s="2" t="s">
        <v>9</v>
      </c>
      <c r="B8" s="2"/>
      <c r="C8" s="2"/>
      <c r="D8" s="2"/>
      <c r="E8" s="2"/>
      <c r="F8" s="6" t="s">
        <v>32</v>
      </c>
      <c r="G8" s="6" t="s">
        <v>33</v>
      </c>
      <c r="H8" s="5"/>
      <c r="I8" s="5"/>
      <c r="J8" s="5"/>
      <c r="K8" s="5"/>
      <c r="L8" s="5"/>
      <c r="M8" s="5"/>
      <c r="N8" s="5"/>
    </row>
    <row r="9" spans="1:14" ht="14" customHeight="1" x14ac:dyDescent="0.3">
      <c r="A9" s="2" t="s">
        <v>10</v>
      </c>
      <c r="B9" s="2"/>
      <c r="C9" s="2"/>
      <c r="D9" s="2"/>
      <c r="E9" s="2"/>
      <c r="F9" s="7" t="s">
        <v>34</v>
      </c>
      <c r="G9" s="7">
        <v>0.53</v>
      </c>
      <c r="H9" s="5"/>
      <c r="I9" s="5"/>
      <c r="J9" s="5"/>
      <c r="K9" s="5"/>
      <c r="L9" s="5"/>
      <c r="M9" s="5"/>
      <c r="N9" s="5"/>
    </row>
    <row r="10" spans="1:14" ht="14" customHeight="1" x14ac:dyDescent="0.3">
      <c r="A10" s="2" t="s">
        <v>11</v>
      </c>
      <c r="B10" s="2"/>
      <c r="C10" s="2"/>
      <c r="D10" s="2"/>
      <c r="E10" s="2"/>
      <c r="F10" s="7" t="s">
        <v>35</v>
      </c>
      <c r="G10" s="7">
        <v>0.6</v>
      </c>
      <c r="H10" s="5"/>
      <c r="I10" s="5"/>
      <c r="J10" s="5"/>
      <c r="K10" s="5"/>
      <c r="L10" s="5"/>
      <c r="M10" s="5"/>
      <c r="N10" s="5"/>
    </row>
    <row r="11" spans="1:14" ht="14" customHeight="1" x14ac:dyDescent="0.3">
      <c r="A11" s="2" t="s">
        <v>12</v>
      </c>
      <c r="B11" s="2"/>
      <c r="C11" s="2"/>
      <c r="D11" s="2"/>
      <c r="E11" s="2"/>
      <c r="F11" s="7" t="s">
        <v>36</v>
      </c>
      <c r="G11" s="7">
        <v>0.67</v>
      </c>
      <c r="H11" s="5"/>
      <c r="I11" s="5"/>
      <c r="J11" s="5"/>
      <c r="K11" s="5"/>
      <c r="L11" s="5"/>
      <c r="M11" s="5"/>
      <c r="N11" s="5"/>
    </row>
    <row r="12" spans="1:14" ht="14" customHeight="1" x14ac:dyDescent="0.3">
      <c r="A12" s="2" t="s">
        <v>13</v>
      </c>
      <c r="B12" s="2"/>
      <c r="C12" s="2"/>
      <c r="D12" s="2"/>
      <c r="E12" s="2"/>
      <c r="F12" s="7" t="s">
        <v>37</v>
      </c>
      <c r="G12" s="7">
        <v>0.23</v>
      </c>
      <c r="H12" s="5"/>
      <c r="I12" s="5"/>
      <c r="J12" s="5"/>
      <c r="K12" s="5"/>
      <c r="L12" s="5"/>
      <c r="M12" s="5"/>
      <c r="N12" s="5"/>
    </row>
    <row r="13" spans="1:14" ht="14" customHeight="1" x14ac:dyDescent="0.3">
      <c r="A13" s="3" t="s">
        <v>14</v>
      </c>
      <c r="B13" s="2"/>
      <c r="C13" s="2"/>
      <c r="D13" s="2"/>
      <c r="E13" s="2"/>
      <c r="F13" s="7" t="s">
        <v>38</v>
      </c>
      <c r="G13" s="7">
        <v>0.51</v>
      </c>
      <c r="H13" s="5"/>
      <c r="I13" s="5"/>
      <c r="J13" s="5"/>
      <c r="K13" s="5"/>
      <c r="L13" s="5"/>
      <c r="M13" s="5"/>
      <c r="N13" s="5"/>
    </row>
    <row r="14" spans="1:14" ht="14" customHeight="1" x14ac:dyDescent="0.3">
      <c r="A14" s="2" t="s">
        <v>15</v>
      </c>
      <c r="B14" s="2"/>
      <c r="C14" s="2"/>
      <c r="D14" s="2"/>
      <c r="E14" s="2"/>
      <c r="F14" s="7" t="s">
        <v>39</v>
      </c>
      <c r="G14" s="7">
        <v>0.17</v>
      </c>
      <c r="H14" s="5"/>
      <c r="I14" s="5"/>
      <c r="J14" s="5"/>
      <c r="K14" s="5"/>
      <c r="L14" s="5"/>
      <c r="M14" s="5"/>
      <c r="N14" s="5"/>
    </row>
    <row r="15" spans="1:14" ht="14" customHeight="1" x14ac:dyDescent="0.3">
      <c r="A15" s="2" t="s">
        <v>16</v>
      </c>
      <c r="B15" s="2"/>
      <c r="C15" s="2"/>
      <c r="D15" s="2"/>
      <c r="E15" s="2"/>
      <c r="F15" s="7" t="s">
        <v>40</v>
      </c>
      <c r="G15" s="7">
        <v>0.06</v>
      </c>
      <c r="H15" s="5"/>
      <c r="I15" s="5"/>
      <c r="J15" s="5"/>
      <c r="K15" s="5"/>
      <c r="L15" s="5"/>
      <c r="M15" s="5"/>
      <c r="N15" s="5"/>
    </row>
    <row r="16" spans="1:14" x14ac:dyDescent="0.3">
      <c r="A16" s="2" t="s">
        <v>17</v>
      </c>
      <c r="B16" s="2"/>
      <c r="C16" s="2"/>
      <c r="D16" s="2"/>
      <c r="E16" s="2"/>
      <c r="F16" s="8" t="s">
        <v>41</v>
      </c>
      <c r="G16" s="9"/>
      <c r="H16" s="5"/>
      <c r="I16" s="5"/>
      <c r="J16" s="5"/>
      <c r="K16" s="5"/>
      <c r="L16" s="5"/>
      <c r="M16" s="5"/>
      <c r="N16" s="5"/>
    </row>
    <row r="17" spans="1:14" x14ac:dyDescent="0.3">
      <c r="A17" s="2" t="s">
        <v>18</v>
      </c>
      <c r="B17" s="2"/>
      <c r="C17" s="2"/>
      <c r="D17" s="2"/>
      <c r="E17" s="2"/>
      <c r="F17" s="5" t="s">
        <v>42</v>
      </c>
      <c r="G17" s="5"/>
      <c r="H17" s="5"/>
      <c r="I17" s="5"/>
      <c r="J17" s="5"/>
      <c r="K17" s="5"/>
      <c r="L17" s="5"/>
      <c r="M17" s="5"/>
      <c r="N17" s="5"/>
    </row>
    <row r="18" spans="1:14" x14ac:dyDescent="0.3">
      <c r="A18" s="2" t="s">
        <v>19</v>
      </c>
      <c r="B18" s="2"/>
      <c r="C18" s="2"/>
      <c r="D18" s="2"/>
      <c r="E18" s="2"/>
      <c r="F18" s="5" t="s">
        <v>43</v>
      </c>
      <c r="G18" s="5"/>
      <c r="H18" s="5"/>
      <c r="I18" s="5"/>
      <c r="J18" s="5"/>
      <c r="K18" s="5"/>
      <c r="L18" s="5"/>
      <c r="M18" s="5"/>
      <c r="N18" s="5"/>
    </row>
    <row r="19" spans="1:14" x14ac:dyDescent="0.3">
      <c r="A19" s="4" t="s">
        <v>20</v>
      </c>
      <c r="B19" s="4"/>
      <c r="C19" s="4"/>
      <c r="D19" s="4"/>
      <c r="E19" s="4"/>
      <c r="F19" s="10" t="s">
        <v>44</v>
      </c>
      <c r="G19" s="10"/>
      <c r="H19" s="10"/>
      <c r="I19" s="10"/>
      <c r="J19" s="12" t="s">
        <v>61</v>
      </c>
      <c r="K19" s="12"/>
      <c r="L19" s="12"/>
      <c r="M19" s="12"/>
    </row>
    <row r="20" spans="1:14" x14ac:dyDescent="0.3">
      <c r="A20" s="4" t="s">
        <v>21</v>
      </c>
      <c r="B20" s="4"/>
      <c r="C20" s="4"/>
      <c r="D20" s="4"/>
      <c r="E20" s="4"/>
      <c r="F20" s="10" t="s">
        <v>45</v>
      </c>
      <c r="G20" s="10"/>
      <c r="H20" s="10"/>
      <c r="I20" s="10"/>
      <c r="J20" s="12" t="s">
        <v>65</v>
      </c>
      <c r="K20" s="12"/>
      <c r="L20" s="12"/>
      <c r="M20" s="12"/>
    </row>
    <row r="21" spans="1:14" x14ac:dyDescent="0.3">
      <c r="A21" s="4" t="s">
        <v>22</v>
      </c>
      <c r="B21" s="4"/>
      <c r="C21" s="4"/>
      <c r="D21" s="4"/>
      <c r="E21" s="4"/>
      <c r="F21" s="10" t="s">
        <v>46</v>
      </c>
      <c r="G21" s="10"/>
      <c r="H21" s="10"/>
      <c r="I21" s="10"/>
      <c r="J21" s="12" t="s">
        <v>62</v>
      </c>
      <c r="K21" s="12"/>
      <c r="L21" s="12"/>
      <c r="M21" s="12"/>
    </row>
    <row r="22" spans="1:14" x14ac:dyDescent="0.3">
      <c r="A22" s="4" t="s">
        <v>23</v>
      </c>
      <c r="B22" s="4"/>
      <c r="C22" s="4"/>
      <c r="D22" s="4"/>
      <c r="E22" s="4"/>
      <c r="F22" s="10" t="s">
        <v>48</v>
      </c>
      <c r="G22" s="10"/>
      <c r="H22" s="10"/>
      <c r="I22" s="10"/>
      <c r="J22" s="12" t="s">
        <v>63</v>
      </c>
      <c r="K22" s="12"/>
      <c r="L22" s="12"/>
      <c r="M22" s="12"/>
    </row>
    <row r="23" spans="1:14" x14ac:dyDescent="0.3">
      <c r="A23" s="4" t="s">
        <v>24</v>
      </c>
      <c r="B23" s="4"/>
      <c r="C23" s="4"/>
      <c r="D23" s="4"/>
      <c r="E23" s="4"/>
      <c r="F23" s="10" t="s">
        <v>49</v>
      </c>
      <c r="G23" s="10"/>
      <c r="H23" s="10"/>
      <c r="I23" s="10"/>
      <c r="J23" s="12" t="s">
        <v>64</v>
      </c>
      <c r="K23" s="12"/>
      <c r="L23" s="12"/>
      <c r="M23" s="12"/>
    </row>
    <row r="24" spans="1:14" x14ac:dyDescent="0.3">
      <c r="A24" s="4" t="s">
        <v>25</v>
      </c>
      <c r="B24" s="4"/>
      <c r="C24" s="4"/>
      <c r="D24" s="4"/>
      <c r="E24" s="4"/>
      <c r="F24" s="11" t="s">
        <v>47</v>
      </c>
      <c r="G24" s="11"/>
      <c r="H24" s="11"/>
      <c r="I24" s="11"/>
      <c r="J24" s="13" t="s">
        <v>66</v>
      </c>
      <c r="K24" s="13"/>
      <c r="L24" s="13"/>
      <c r="M24" s="13"/>
    </row>
    <row r="25" spans="1:14" x14ac:dyDescent="0.3">
      <c r="A25" s="4" t="s">
        <v>26</v>
      </c>
      <c r="B25" s="4"/>
      <c r="C25" s="4"/>
      <c r="D25" s="4"/>
      <c r="E25" s="4"/>
      <c r="F25" s="11" t="s">
        <v>50</v>
      </c>
      <c r="G25" s="11"/>
      <c r="H25" s="11"/>
      <c r="I25" s="11"/>
      <c r="J25" s="13" t="s">
        <v>67</v>
      </c>
      <c r="K25" s="13"/>
      <c r="L25" s="13"/>
      <c r="M25" s="13"/>
    </row>
    <row r="26" spans="1:14" x14ac:dyDescent="0.3">
      <c r="F26" s="11" t="s">
        <v>51</v>
      </c>
      <c r="G26" s="11"/>
      <c r="H26" s="11"/>
      <c r="I26" s="11"/>
      <c r="J26" s="13" t="s">
        <v>68</v>
      </c>
      <c r="K26" s="13"/>
      <c r="L26" s="13"/>
      <c r="M26" s="13"/>
    </row>
    <row r="27" spans="1:14" ht="16.149999999999999" x14ac:dyDescent="0.3">
      <c r="F27" s="11" t="s">
        <v>52</v>
      </c>
      <c r="G27" s="11"/>
      <c r="H27" s="11"/>
      <c r="I27" s="11"/>
      <c r="J27" s="13" t="s">
        <v>69</v>
      </c>
      <c r="K27" s="13"/>
      <c r="L27" s="13"/>
      <c r="M27" s="13"/>
    </row>
    <row r="28" spans="1:14" x14ac:dyDescent="0.3">
      <c r="F28" s="11" t="s">
        <v>53</v>
      </c>
      <c r="G28" s="11"/>
      <c r="H28" s="11"/>
      <c r="I28" s="11"/>
      <c r="J28" s="13" t="s">
        <v>70</v>
      </c>
      <c r="K28" s="13"/>
      <c r="L28" s="13"/>
      <c r="M28" s="13"/>
    </row>
    <row r="29" spans="1:14" x14ac:dyDescent="0.3">
      <c r="F29" s="11" t="s">
        <v>54</v>
      </c>
      <c r="G29" s="11"/>
      <c r="H29" s="11"/>
      <c r="I29" s="11"/>
    </row>
    <row r="30" spans="1:14" x14ac:dyDescent="0.3">
      <c r="F30" s="11" t="s">
        <v>55</v>
      </c>
      <c r="G30" s="11"/>
      <c r="H30" s="11"/>
      <c r="I30" s="11"/>
      <c r="K30" s="1" t="s">
        <v>71</v>
      </c>
    </row>
    <row r="31" spans="1:14" x14ac:dyDescent="0.3">
      <c r="F31" s="11" t="s">
        <v>56</v>
      </c>
      <c r="G31" s="11"/>
      <c r="H31" s="11"/>
      <c r="I31" s="11"/>
      <c r="K31" s="1" t="s">
        <v>72</v>
      </c>
    </row>
    <row r="32" spans="1:14" x14ac:dyDescent="0.3">
      <c r="F32" s="11" t="s">
        <v>57</v>
      </c>
      <c r="G32" s="11"/>
      <c r="H32" s="11"/>
      <c r="I32" s="11"/>
      <c r="K32" s="14" t="s">
        <v>73</v>
      </c>
    </row>
    <row r="33" spans="6:8" x14ac:dyDescent="0.3">
      <c r="F33" s="11" t="s">
        <v>58</v>
      </c>
      <c r="G33" s="11"/>
      <c r="H33" s="11"/>
    </row>
    <row r="34" spans="6:8" x14ac:dyDescent="0.3">
      <c r="F34" s="11" t="s">
        <v>59</v>
      </c>
      <c r="G34" s="11"/>
      <c r="H34" s="11"/>
    </row>
    <row r="35" spans="6:8" x14ac:dyDescent="0.3">
      <c r="F35" s="11" t="s">
        <v>60</v>
      </c>
      <c r="G35" s="11"/>
      <c r="H35" s="11"/>
    </row>
  </sheetData>
  <hyperlinks>
    <hyperlink ref="F16" r:id="rId1" xr:uid="{33C0415D-E229-49B5-8459-030B09DE4DF4}"/>
    <hyperlink ref="K32" r:id="rId2" xr:uid="{EC93CA96-21C2-4F1C-9384-51FE4BABCD6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0B855-E0E3-480B-BBA6-3F0A75E680A6}">
  <dimension ref="E5:F105"/>
  <sheetViews>
    <sheetView zoomScale="150" zoomScaleNormal="150" workbookViewId="0">
      <selection activeCell="B10" sqref="B10"/>
    </sheetView>
  </sheetViews>
  <sheetFormatPr defaultRowHeight="14.4" x14ac:dyDescent="0.3"/>
  <sheetData>
    <row r="5" spans="5:6" x14ac:dyDescent="0.3">
      <c r="E5" t="s">
        <v>0</v>
      </c>
      <c r="F5" t="s">
        <v>1</v>
      </c>
    </row>
    <row r="6" spans="5:6" x14ac:dyDescent="0.3">
      <c r="E6">
        <v>1</v>
      </c>
      <c r="F6">
        <f>0.1658*E6*EXP(-0.04*E6)</f>
        <v>0.1592988890114552</v>
      </c>
    </row>
    <row r="7" spans="5:6" x14ac:dyDescent="0.3">
      <c r="E7">
        <v>2</v>
      </c>
      <c r="F7">
        <f t="shared" ref="F7:F70" si="0">0.1658*E7*EXP(-0.04*E7)</f>
        <v>0.30610538046180841</v>
      </c>
    </row>
    <row r="8" spans="5:6" x14ac:dyDescent="0.3">
      <c r="E8">
        <v>3</v>
      </c>
      <c r="F8">
        <f t="shared" si="0"/>
        <v>0.44115422522311415</v>
      </c>
    </row>
    <row r="9" spans="5:6" x14ac:dyDescent="0.3">
      <c r="E9">
        <v>4</v>
      </c>
      <c r="F9">
        <f t="shared" si="0"/>
        <v>0.56514176084239143</v>
      </c>
    </row>
    <row r="10" spans="5:6" x14ac:dyDescent="0.3">
      <c r="E10">
        <v>5</v>
      </c>
      <c r="F10">
        <f t="shared" si="0"/>
        <v>0.67872779430164687</v>
      </c>
    </row>
    <row r="11" spans="5:6" x14ac:dyDescent="0.3">
      <c r="E11">
        <v>6</v>
      </c>
      <c r="F11">
        <f t="shared" si="0"/>
        <v>0.78253739618900742</v>
      </c>
    </row>
    <row r="12" spans="5:6" x14ac:dyDescent="0.3">
      <c r="E12">
        <v>7</v>
      </c>
      <c r="F12">
        <f t="shared" si="0"/>
        <v>0.87716261033351506</v>
      </c>
    </row>
    <row r="13" spans="5:6" x14ac:dyDescent="0.3">
      <c r="E13">
        <v>8</v>
      </c>
      <c r="F13">
        <f t="shared" si="0"/>
        <v>0.96316408277454368</v>
      </c>
    </row>
    <row r="14" spans="5:6" x14ac:dyDescent="0.3">
      <c r="E14">
        <v>9</v>
      </c>
      <c r="F14">
        <f t="shared" si="0"/>
        <v>1.0410726137631925</v>
      </c>
    </row>
    <row r="15" spans="5:6" x14ac:dyDescent="0.3">
      <c r="E15">
        <v>10</v>
      </c>
      <c r="F15">
        <f t="shared" si="0"/>
        <v>1.11139063632709</v>
      </c>
    </row>
    <row r="16" spans="5:6" x14ac:dyDescent="0.3">
      <c r="E16">
        <v>11</v>
      </c>
      <c r="F16">
        <f t="shared" si="0"/>
        <v>1.1745936247714333</v>
      </c>
    </row>
    <row r="17" spans="5:6" x14ac:dyDescent="0.3">
      <c r="E17">
        <v>12</v>
      </c>
      <c r="F17">
        <f t="shared" si="0"/>
        <v>1.2311314363374979</v>
      </c>
    </row>
    <row r="18" spans="5:6" x14ac:dyDescent="0.3">
      <c r="E18">
        <v>13</v>
      </c>
      <c r="F18">
        <f t="shared" si="0"/>
        <v>1.2814295890949572</v>
      </c>
    </row>
    <row r="19" spans="5:6" x14ac:dyDescent="0.3">
      <c r="E19">
        <v>14</v>
      </c>
      <c r="F19">
        <f t="shared" si="0"/>
        <v>1.3258904790058692</v>
      </c>
    </row>
    <row r="20" spans="5:6" x14ac:dyDescent="0.3">
      <c r="E20">
        <v>15</v>
      </c>
      <c r="F20">
        <f t="shared" si="0"/>
        <v>1.3648945389658438</v>
      </c>
    </row>
    <row r="21" spans="5:6" x14ac:dyDescent="0.3">
      <c r="E21">
        <v>16</v>
      </c>
      <c r="F21">
        <f t="shared" si="0"/>
        <v>1.3988013425013992</v>
      </c>
    </row>
    <row r="22" spans="5:6" x14ac:dyDescent="0.3">
      <c r="E22">
        <v>17</v>
      </c>
      <c r="F22">
        <f t="shared" si="0"/>
        <v>1.4279506546816507</v>
      </c>
    </row>
    <row r="23" spans="5:6" x14ac:dyDescent="0.3">
      <c r="E23">
        <v>18</v>
      </c>
      <c r="F23">
        <f t="shared" si="0"/>
        <v>1.4526634326869394</v>
      </c>
    </row>
    <row r="24" spans="5:6" x14ac:dyDescent="0.3">
      <c r="E24">
        <v>19</v>
      </c>
      <c r="F24">
        <f t="shared" si="0"/>
        <v>1.473242778366616</v>
      </c>
    </row>
    <row r="25" spans="5:6" x14ac:dyDescent="0.3">
      <c r="E25">
        <v>20</v>
      </c>
      <c r="F25">
        <f t="shared" si="0"/>
        <v>1.4899748450127066</v>
      </c>
    </row>
    <row r="26" spans="5:6" x14ac:dyDescent="0.3">
      <c r="E26">
        <v>21</v>
      </c>
      <c r="F26">
        <f t="shared" si="0"/>
        <v>1.5031297004753699</v>
      </c>
    </row>
    <row r="27" spans="5:6" x14ac:dyDescent="0.3">
      <c r="E27">
        <v>22</v>
      </c>
      <c r="F27">
        <f t="shared" si="0"/>
        <v>1.5129621486497362</v>
      </c>
    </row>
    <row r="28" spans="5:6" x14ac:dyDescent="0.3">
      <c r="E28">
        <v>23</v>
      </c>
      <c r="F28">
        <f t="shared" si="0"/>
        <v>1.5197125112716863</v>
      </c>
    </row>
    <row r="29" spans="5:6" x14ac:dyDescent="0.3">
      <c r="E29">
        <v>24</v>
      </c>
      <c r="F29">
        <f t="shared" si="0"/>
        <v>1.5236073718721659</v>
      </c>
    </row>
    <row r="30" spans="5:6" x14ac:dyDescent="0.3">
      <c r="E30">
        <v>25</v>
      </c>
      <c r="F30">
        <f t="shared" si="0"/>
        <v>1.5248602836556286</v>
      </c>
    </row>
    <row r="31" spans="5:6" x14ac:dyDescent="0.3">
      <c r="E31">
        <v>26</v>
      </c>
      <c r="F31">
        <f t="shared" si="0"/>
        <v>1.5236724429879096</v>
      </c>
    </row>
    <row r="32" spans="5:6" x14ac:dyDescent="0.3">
      <c r="E32">
        <v>27</v>
      </c>
      <c r="F32">
        <f t="shared" si="0"/>
        <v>1.5202333301021345</v>
      </c>
    </row>
    <row r="33" spans="5:6" x14ac:dyDescent="0.3">
      <c r="E33">
        <v>28</v>
      </c>
      <c r="F33">
        <f t="shared" si="0"/>
        <v>1.5147213185579984</v>
      </c>
    </row>
    <row r="34" spans="5:6" x14ac:dyDescent="0.3">
      <c r="E34">
        <v>29</v>
      </c>
      <c r="F34">
        <f t="shared" si="0"/>
        <v>1.5073042549197431</v>
      </c>
    </row>
    <row r="35" spans="5:6" x14ac:dyDescent="0.3">
      <c r="E35">
        <v>30</v>
      </c>
      <c r="F35">
        <f t="shared" si="0"/>
        <v>1.4981400100512934</v>
      </c>
    </row>
    <row r="36" spans="5:6" x14ac:dyDescent="0.3">
      <c r="E36">
        <v>31</v>
      </c>
      <c r="F36">
        <f t="shared" si="0"/>
        <v>1.4873770033631324</v>
      </c>
    </row>
    <row r="37" spans="5:6" x14ac:dyDescent="0.3">
      <c r="E37">
        <v>32</v>
      </c>
      <c r="F37">
        <f t="shared" si="0"/>
        <v>1.4751547012844668</v>
      </c>
    </row>
    <row r="38" spans="5:6" x14ac:dyDescent="0.3">
      <c r="E38">
        <v>33</v>
      </c>
      <c r="F38">
        <f t="shared" si="0"/>
        <v>1.4616040911759536</v>
      </c>
    </row>
    <row r="39" spans="5:6" x14ac:dyDescent="0.3">
      <c r="E39">
        <v>34</v>
      </c>
      <c r="F39">
        <f t="shared" si="0"/>
        <v>1.4468481318425852</v>
      </c>
    </row>
    <row r="40" spans="5:6" x14ac:dyDescent="0.3">
      <c r="E40">
        <v>35</v>
      </c>
      <c r="F40">
        <f t="shared" si="0"/>
        <v>1.4310021817531422</v>
      </c>
    </row>
    <row r="41" spans="5:6" x14ac:dyDescent="0.3">
      <c r="E41">
        <v>36</v>
      </c>
      <c r="F41">
        <f t="shared" si="0"/>
        <v>1.4141744060218484</v>
      </c>
    </row>
    <row r="42" spans="5:6" x14ac:dyDescent="0.3">
      <c r="E42">
        <v>37</v>
      </c>
      <c r="F42">
        <f t="shared" si="0"/>
        <v>1.3964661631593376</v>
      </c>
    </row>
    <row r="43" spans="5:6" x14ac:dyDescent="0.3">
      <c r="E43">
        <v>38</v>
      </c>
      <c r="F43">
        <f t="shared" si="0"/>
        <v>1.3779723725537338</v>
      </c>
    </row>
    <row r="44" spans="5:6" x14ac:dyDescent="0.3">
      <c r="E44">
        <v>39</v>
      </c>
      <c r="F44">
        <f t="shared" si="0"/>
        <v>1.3587818635983848</v>
      </c>
    </row>
    <row r="45" spans="5:6" x14ac:dyDescent="0.3">
      <c r="E45">
        <v>40</v>
      </c>
      <c r="F45">
        <f t="shared" si="0"/>
        <v>1.3389777073405544</v>
      </c>
    </row>
    <row r="46" spans="5:6" x14ac:dyDescent="0.3">
      <c r="E46">
        <v>41</v>
      </c>
      <c r="F46">
        <f t="shared" si="0"/>
        <v>1.3186375314850249</v>
      </c>
    </row>
    <row r="47" spans="5:6" x14ac:dyDescent="0.3">
      <c r="E47">
        <v>42</v>
      </c>
      <c r="F47">
        <f t="shared" si="0"/>
        <v>1.2978338195480354</v>
      </c>
    </row>
    <row r="48" spans="5:6" x14ac:dyDescent="0.3">
      <c r="E48">
        <v>43</v>
      </c>
      <c r="F48">
        <f t="shared" si="0"/>
        <v>1.2766341949201998</v>
      </c>
    </row>
    <row r="49" spans="5:6" x14ac:dyDescent="0.3">
      <c r="E49">
        <v>44</v>
      </c>
      <c r="F49">
        <f t="shared" si="0"/>
        <v>1.2551016905619183</v>
      </c>
    </row>
    <row r="50" spans="5:6" x14ac:dyDescent="0.3">
      <c r="E50">
        <v>45</v>
      </c>
      <c r="F50">
        <f t="shared" si="0"/>
        <v>1.2332950050212572</v>
      </c>
    </row>
    <row r="51" spans="5:6" x14ac:dyDescent="0.3">
      <c r="E51">
        <v>46</v>
      </c>
      <c r="F51">
        <f t="shared" si="0"/>
        <v>1.2112687454322626</v>
      </c>
    </row>
    <row r="52" spans="5:6" x14ac:dyDescent="0.3">
      <c r="E52">
        <v>47</v>
      </c>
      <c r="F52">
        <f t="shared" si="0"/>
        <v>1.1890736581210932</v>
      </c>
    </row>
    <row r="53" spans="5:6" x14ac:dyDescent="0.3">
      <c r="E53">
        <v>48</v>
      </c>
      <c r="F53">
        <f t="shared" si="0"/>
        <v>1.1667568474181786</v>
      </c>
    </row>
    <row r="54" spans="5:6" x14ac:dyDescent="0.3">
      <c r="E54">
        <v>49</v>
      </c>
      <c r="F54">
        <f t="shared" si="0"/>
        <v>1.1443619832467538</v>
      </c>
    </row>
    <row r="55" spans="5:6" x14ac:dyDescent="0.3">
      <c r="E55">
        <v>50</v>
      </c>
      <c r="F55">
        <f t="shared" si="0"/>
        <v>1.1219294980315195</v>
      </c>
    </row>
    <row r="56" spans="5:6" x14ac:dyDescent="0.3">
      <c r="E56">
        <v>51</v>
      </c>
      <c r="F56">
        <f t="shared" si="0"/>
        <v>1.0994967734457939</v>
      </c>
    </row>
    <row r="57" spans="5:6" x14ac:dyDescent="0.3">
      <c r="E57">
        <v>52</v>
      </c>
      <c r="F57">
        <f t="shared" si="0"/>
        <v>1.0770983174912983</v>
      </c>
    </row>
    <row r="58" spans="5:6" x14ac:dyDescent="0.3">
      <c r="E58">
        <v>53</v>
      </c>
      <c r="F58">
        <f t="shared" si="0"/>
        <v>1.0547659323815748</v>
      </c>
    </row>
    <row r="59" spans="5:6" x14ac:dyDescent="0.3">
      <c r="E59">
        <v>54</v>
      </c>
      <c r="F59">
        <f t="shared" si="0"/>
        <v>1.0325288736779814</v>
      </c>
    </row>
    <row r="60" spans="5:6" x14ac:dyDescent="0.3">
      <c r="E60">
        <v>55</v>
      </c>
      <c r="F60">
        <f t="shared" si="0"/>
        <v>1.0104140011061225</v>
      </c>
    </row>
    <row r="61" spans="5:6" x14ac:dyDescent="0.3">
      <c r="E61">
        <v>56</v>
      </c>
      <c r="F61">
        <f t="shared" si="0"/>
        <v>0.98844592146048649</v>
      </c>
    </row>
    <row r="62" spans="5:6" x14ac:dyDescent="0.3">
      <c r="E62">
        <v>57</v>
      </c>
      <c r="F62">
        <f t="shared" si="0"/>
        <v>0.96664712398585806</v>
      </c>
    </row>
    <row r="63" spans="5:6" x14ac:dyDescent="0.3">
      <c r="E63">
        <v>58</v>
      </c>
      <c r="F63">
        <f t="shared" si="0"/>
        <v>0.94503810860578241</v>
      </c>
    </row>
    <row r="64" spans="5:6" x14ac:dyDescent="0.3">
      <c r="E64">
        <v>59</v>
      </c>
      <c r="F64">
        <f t="shared" si="0"/>
        <v>0.9236375073508688</v>
      </c>
    </row>
    <row r="65" spans="5:6" x14ac:dyDescent="0.3">
      <c r="E65">
        <v>60</v>
      </c>
      <c r="F65">
        <f t="shared" si="0"/>
        <v>0.9024621993230757</v>
      </c>
    </row>
    <row r="66" spans="5:6" x14ac:dyDescent="0.3">
      <c r="E66">
        <v>61</v>
      </c>
      <c r="F66">
        <f t="shared" si="0"/>
        <v>0.88152741951618641</v>
      </c>
    </row>
    <row r="67" spans="5:6" x14ac:dyDescent="0.3">
      <c r="E67">
        <v>62</v>
      </c>
      <c r="F67">
        <f t="shared" si="0"/>
        <v>0.86084686179753767</v>
      </c>
    </row>
    <row r="68" spans="5:6" x14ac:dyDescent="0.3">
      <c r="E68">
        <v>63</v>
      </c>
      <c r="F68">
        <f t="shared" si="0"/>
        <v>0.8404327763415661</v>
      </c>
    </row>
    <row r="69" spans="5:6" x14ac:dyDescent="0.3">
      <c r="E69">
        <v>64</v>
      </c>
      <c r="F69">
        <f t="shared" si="0"/>
        <v>0.82029606179194225</v>
      </c>
    </row>
    <row r="70" spans="5:6" x14ac:dyDescent="0.3">
      <c r="E70">
        <v>65</v>
      </c>
      <c r="F70">
        <f t="shared" si="0"/>
        <v>0.80044635241587625</v>
      </c>
    </row>
    <row r="71" spans="5:6" x14ac:dyDescent="0.3">
      <c r="E71">
        <v>66</v>
      </c>
      <c r="F71">
        <f t="shared" ref="F71:F105" si="1">0.1658*E71*EXP(-0.04*E71)</f>
        <v>0.78089210050162128</v>
      </c>
    </row>
    <row r="72" spans="5:6" x14ac:dyDescent="0.3">
      <c r="E72">
        <v>67</v>
      </c>
      <c r="F72">
        <f t="shared" si="1"/>
        <v>0.7616406542382117</v>
      </c>
    </row>
    <row r="73" spans="5:6" x14ac:dyDescent="0.3">
      <c r="E73">
        <v>68</v>
      </c>
      <c r="F73">
        <f t="shared" si="1"/>
        <v>0.74269833130503737</v>
      </c>
    </row>
    <row r="74" spans="5:6" x14ac:dyDescent="0.3">
      <c r="E74">
        <v>69</v>
      </c>
      <c r="F74">
        <f t="shared" si="1"/>
        <v>0.72407048838796162</v>
      </c>
    </row>
    <row r="75" spans="5:6" x14ac:dyDescent="0.3">
      <c r="E75">
        <v>70</v>
      </c>
      <c r="F75">
        <f t="shared" si="1"/>
        <v>0.7057615868282795</v>
      </c>
    </row>
    <row r="76" spans="5:6" x14ac:dyDescent="0.3">
      <c r="E76">
        <v>71</v>
      </c>
      <c r="F76">
        <f t="shared" si="1"/>
        <v>0.68777525460091093</v>
      </c>
    </row>
    <row r="77" spans="5:6" x14ac:dyDescent="0.3">
      <c r="E77">
        <v>72</v>
      </c>
      <c r="F77">
        <f t="shared" si="1"/>
        <v>0.67011434480875476</v>
      </c>
    </row>
    <row r="78" spans="5:6" x14ac:dyDescent="0.3">
      <c r="E78">
        <v>73</v>
      </c>
      <c r="F78">
        <f t="shared" si="1"/>
        <v>0.65278099087112906</v>
      </c>
    </row>
    <row r="79" spans="5:6" x14ac:dyDescent="0.3">
      <c r="E79">
        <v>74</v>
      </c>
      <c r="F79">
        <f t="shared" si="1"/>
        <v>0.63577665857560772</v>
      </c>
    </row>
    <row r="80" spans="5:6" x14ac:dyDescent="0.3">
      <c r="E80">
        <v>75</v>
      </c>
      <c r="F80">
        <f t="shared" si="1"/>
        <v>0.61910219515438814</v>
      </c>
    </row>
    <row r="81" spans="5:6" x14ac:dyDescent="0.3">
      <c r="E81">
        <v>76</v>
      </c>
      <c r="F81">
        <f t="shared" si="1"/>
        <v>0.6027578755384948</v>
      </c>
    </row>
    <row r="82" spans="5:6" x14ac:dyDescent="0.3">
      <c r="E82">
        <v>77</v>
      </c>
      <c r="F82">
        <f t="shared" si="1"/>
        <v>0.58674344593568772</v>
      </c>
    </row>
    <row r="83" spans="5:6" x14ac:dyDescent="0.3">
      <c r="E83">
        <v>78</v>
      </c>
      <c r="F83">
        <f t="shared" si="1"/>
        <v>0.57105816487083594</v>
      </c>
    </row>
    <row r="84" spans="5:6" x14ac:dyDescent="0.3">
      <c r="E84">
        <v>79</v>
      </c>
      <c r="F84">
        <f t="shared" si="1"/>
        <v>0.55570084182075419</v>
      </c>
    </row>
    <row r="85" spans="5:6" x14ac:dyDescent="0.3">
      <c r="E85">
        <v>80</v>
      </c>
      <c r="F85">
        <f t="shared" si="1"/>
        <v>0.54066987356904939</v>
      </c>
    </row>
    <row r="86" spans="5:6" x14ac:dyDescent="0.3">
      <c r="E86">
        <v>81</v>
      </c>
      <c r="F86">
        <f t="shared" si="1"/>
        <v>0.52596327840037649</v>
      </c>
    </row>
    <row r="87" spans="5:6" x14ac:dyDescent="0.3">
      <c r="E87">
        <v>82</v>
      </c>
      <c r="F87">
        <f t="shared" si="1"/>
        <v>0.51157872824764483</v>
      </c>
    </row>
    <row r="88" spans="5:6" x14ac:dyDescent="0.3">
      <c r="E88">
        <v>83</v>
      </c>
      <c r="F88">
        <f t="shared" si="1"/>
        <v>0.49751357890013431</v>
      </c>
    </row>
    <row r="89" spans="5:6" x14ac:dyDescent="0.3">
      <c r="E89">
        <v>84</v>
      </c>
      <c r="F89">
        <f t="shared" si="1"/>
        <v>0.48376489837516296</v>
      </c>
    </row>
    <row r="90" spans="5:6" x14ac:dyDescent="0.3">
      <c r="E90">
        <v>85</v>
      </c>
      <c r="F90">
        <f t="shared" si="1"/>
        <v>0.47032949355087544</v>
      </c>
    </row>
    <row r="91" spans="5:6" x14ac:dyDescent="0.3">
      <c r="E91">
        <v>86</v>
      </c>
      <c r="F91">
        <f t="shared" si="1"/>
        <v>0.45720393515290114</v>
      </c>
    </row>
    <row r="92" spans="5:6" x14ac:dyDescent="0.3">
      <c r="E92">
        <v>87</v>
      </c>
      <c r="F92">
        <f t="shared" si="1"/>
        <v>0.44438458118302115</v>
      </c>
    </row>
    <row r="93" spans="5:6" x14ac:dyDescent="0.3">
      <c r="E93">
        <v>88</v>
      </c>
      <c r="F93">
        <f t="shared" si="1"/>
        <v>0.43186759887361142</v>
      </c>
    </row>
    <row r="94" spans="5:6" x14ac:dyDescent="0.3">
      <c r="E94">
        <v>89</v>
      </c>
      <c r="F94">
        <f t="shared" si="1"/>
        <v>0.41964898524744937</v>
      </c>
    </row>
    <row r="95" spans="5:6" x14ac:dyDescent="0.3">
      <c r="E95">
        <v>90</v>
      </c>
      <c r="F95">
        <f t="shared" si="1"/>
        <v>0.40772458635849956</v>
      </c>
    </row>
    <row r="96" spans="5:6" x14ac:dyDescent="0.3">
      <c r="E96">
        <v>91</v>
      </c>
      <c r="F96">
        <f t="shared" si="1"/>
        <v>0.39609011528550681</v>
      </c>
    </row>
    <row r="97" spans="5:6" x14ac:dyDescent="0.3">
      <c r="E97">
        <v>92</v>
      </c>
      <c r="F97">
        <f t="shared" si="1"/>
        <v>0.3847411689466218</v>
      </c>
    </row>
    <row r="98" spans="5:6" x14ac:dyDescent="0.3">
      <c r="E98">
        <v>93</v>
      </c>
      <c r="F98">
        <f t="shared" si="1"/>
        <v>0.37367324379984956</v>
      </c>
    </row>
    <row r="99" spans="5:6" x14ac:dyDescent="0.3">
      <c r="E99">
        <v>94</v>
      </c>
      <c r="F99">
        <f t="shared" si="1"/>
        <v>0.3628817504908447</v>
      </c>
    </row>
    <row r="100" spans="5:6" x14ac:dyDescent="0.3">
      <c r="E100">
        <v>95</v>
      </c>
      <c r="F100">
        <f t="shared" si="1"/>
        <v>0.35236202750646423</v>
      </c>
    </row>
    <row r="101" spans="5:6" x14ac:dyDescent="0.3">
      <c r="E101">
        <v>96</v>
      </c>
      <c r="F101">
        <f t="shared" si="1"/>
        <v>0.34210935388952729</v>
      </c>
    </row>
    <row r="102" spans="5:6" x14ac:dyDescent="0.3">
      <c r="E102">
        <v>97</v>
      </c>
      <c r="F102">
        <f t="shared" si="1"/>
        <v>0.33211896106741051</v>
      </c>
    </row>
    <row r="103" spans="5:6" x14ac:dyDescent="0.3">
      <c r="E103">
        <v>98</v>
      </c>
      <c r="F103">
        <f t="shared" si="1"/>
        <v>0.32238604384442621</v>
      </c>
    </row>
    <row r="104" spans="5:6" x14ac:dyDescent="0.3">
      <c r="E104">
        <v>99</v>
      </c>
      <c r="F104">
        <f t="shared" si="1"/>
        <v>0.31290577060537172</v>
      </c>
    </row>
    <row r="105" spans="5:6" x14ac:dyDescent="0.3">
      <c r="E105">
        <v>100</v>
      </c>
      <c r="F105">
        <f t="shared" si="1"/>
        <v>0.30367329277521271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D153F-9783-40C1-8A1D-05B321416D99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Notes</vt:lpstr>
      <vt:lpstr>Age weights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2019-10-15T13:52:45Z</dcterms:created>
  <dcterms:modified xsi:type="dcterms:W3CDTF">2020-07-25T22:42:30Z</dcterms:modified>
</cp:coreProperties>
</file>