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onors49_54\"/>
    </mc:Choice>
  </mc:AlternateContent>
  <xr:revisionPtr revIDLastSave="0" documentId="13_ncr:1_{0D309562-4E4F-4BF8-B370-299C3569B45C}" xr6:coauthVersionLast="45" xr6:coauthVersionMax="45" xr10:uidLastSave="{00000000-0000-0000-0000-000000000000}"/>
  <bookViews>
    <workbookView xWindow="-104" yWindow="-104" windowWidth="22326" windowHeight="12050" activeTab="2" xr2:uid="{676C39EC-9792-4FFF-9804-8DFFF5B5B72F}"/>
  </bookViews>
  <sheets>
    <sheet name="Notes" sheetId="3" r:id="rId1"/>
    <sheet name="Borda" sheetId="1" r:id="rId2"/>
    <sheet name="More" sheetId="2" r:id="rId3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D14" i="1"/>
  <c r="E14" i="1"/>
  <c r="F14" i="1"/>
  <c r="G14" i="1"/>
  <c r="H14" i="1"/>
  <c r="I14" i="1"/>
  <c r="D15" i="1"/>
  <c r="E15" i="1"/>
  <c r="F15" i="1"/>
  <c r="G15" i="1"/>
  <c r="H15" i="1"/>
  <c r="I15" i="1"/>
  <c r="D16" i="1"/>
  <c r="E16" i="1"/>
  <c r="F16" i="1"/>
  <c r="G16" i="1"/>
  <c r="H16" i="1"/>
  <c r="I16" i="1"/>
  <c r="D17" i="1"/>
  <c r="D18" i="1"/>
  <c r="A14" i="1" l="1"/>
  <c r="A15" i="1"/>
  <c r="A16" i="1"/>
  <c r="A13" i="1"/>
  <c r="G12" i="1"/>
  <c r="I12" i="1"/>
  <c r="H12" i="1"/>
  <c r="D12" i="1"/>
  <c r="A12" i="1" s="1"/>
  <c r="F12" i="1"/>
  <c r="E12" i="1"/>
</calcChain>
</file>

<file path=xl/sharedStrings.xml><?xml version="1.0" encoding="utf-8"?>
<sst xmlns="http://schemas.openxmlformats.org/spreadsheetml/2006/main" count="176" uniqueCount="136">
  <si>
    <t>How Many Voters</t>
  </si>
  <si>
    <t>A</t>
  </si>
  <si>
    <t>B</t>
  </si>
  <si>
    <t>C</t>
  </si>
  <si>
    <t>D</t>
  </si>
  <si>
    <t>E</t>
  </si>
  <si>
    <t>2nd choice</t>
  </si>
  <si>
    <t>3rd choice</t>
  </si>
  <si>
    <t>4th choice</t>
  </si>
  <si>
    <t>5th choice</t>
  </si>
  <si>
    <t>A Points</t>
  </si>
  <si>
    <t>B Points</t>
  </si>
  <si>
    <t>C Points</t>
  </si>
  <si>
    <t>D Points</t>
  </si>
  <si>
    <t>E Points</t>
  </si>
  <si>
    <t>Candidate</t>
  </si>
  <si>
    <t>Points</t>
  </si>
  <si>
    <t>B12  fomula</t>
  </si>
  <si>
    <t>E12 formula</t>
  </si>
  <si>
    <t>1st  choice</t>
  </si>
  <si>
    <t>Voting Systems</t>
  </si>
  <si>
    <t>between Democrats and  Republicans.</t>
  </si>
  <si>
    <t>Why are we so unsatisfied with</t>
  </si>
  <si>
    <t>US Politics?</t>
  </si>
  <si>
    <t>Two Parties attack each other.</t>
  </si>
  <si>
    <t>Primary system gives us choices</t>
  </si>
  <si>
    <t>from extreme left or right.</t>
  </si>
  <si>
    <t>29% of voters vote in primaries.</t>
  </si>
  <si>
    <t xml:space="preserve">87% of GOP primary voters </t>
  </si>
  <si>
    <t>think they are more conservative</t>
  </si>
  <si>
    <t>than typical voter.</t>
  </si>
  <si>
    <t xml:space="preserve"> 81%  of Dem primary</t>
  </si>
  <si>
    <t>voters think they are more liberal</t>
  </si>
  <si>
    <t>I think Ranked Choice Voting can save us.</t>
  </si>
  <si>
    <t>Arrow's Impossibility Theorem</t>
  </si>
  <si>
    <t>&gt;=3 candidates</t>
  </si>
  <si>
    <t>&gt;=2 two voters.</t>
  </si>
  <si>
    <t>Voters rank candidates</t>
  </si>
  <si>
    <t>You want your method</t>
  </si>
  <si>
    <t>of calling a  winner to satisfy</t>
  </si>
  <si>
    <t>No one voter can declare winning candidate.</t>
  </si>
  <si>
    <t>More voters prefer A to B .</t>
  </si>
  <si>
    <t>Voters change ranking of other candidates.</t>
  </si>
  <si>
    <t>If every voter prefers A  to B</t>
  </si>
  <si>
    <t>voting sysem must prefer A</t>
  </si>
  <si>
    <t>to B.</t>
  </si>
  <si>
    <t>No such system exists!!!!</t>
  </si>
  <si>
    <t xml:space="preserve">In next worksheet we give an example </t>
  </si>
  <si>
    <t>results!</t>
  </si>
  <si>
    <t>Majority</t>
  </si>
  <si>
    <t>No winner</t>
  </si>
  <si>
    <t>Plurality   Most Votes wins</t>
  </si>
  <si>
    <t>A wins</t>
  </si>
  <si>
    <t>Runoff between top 2</t>
  </si>
  <si>
    <t>A and B runoff</t>
  </si>
  <si>
    <t>B gets 24+20+1*+8+4= 74</t>
  </si>
  <si>
    <t>and wins.</t>
  </si>
  <si>
    <t>Ranked  Choice!!</t>
  </si>
  <si>
    <t>eliminate person with</t>
  </si>
  <si>
    <t>least votes.</t>
  </si>
  <si>
    <t>Reallocate their  votes.</t>
  </si>
  <si>
    <t>Rinse and Repeat!</t>
  </si>
  <si>
    <t>Who’s Out</t>
  </si>
  <si>
    <t>Votes for A</t>
  </si>
  <si>
    <t>Votes for B</t>
  </si>
  <si>
    <t>Votes for C</t>
  </si>
  <si>
    <t>Votes for D</t>
  </si>
  <si>
    <t>Votes for E</t>
  </si>
  <si>
    <t>All in</t>
  </si>
  <si>
    <t>E out</t>
  </si>
  <si>
    <t>24+8 =32</t>
  </si>
  <si>
    <t>20+4 = 24</t>
  </si>
  <si>
    <t>D and E out</t>
  </si>
  <si>
    <t>24+18 = 42</t>
  </si>
  <si>
    <t>B, D, and E out</t>
  </si>
  <si>
    <t>42+32=74</t>
  </si>
  <si>
    <t>C wins even though they got 3rd most votes!</t>
  </si>
  <si>
    <t>Borda: 1 point for 1st 2 for 2nd, etc.</t>
  </si>
  <si>
    <t>Fewest  points wins D wins</t>
  </si>
  <si>
    <t>Condorcet Winner: A candidate wins  in each pairwise race.</t>
  </si>
  <si>
    <t>May Not exist</t>
  </si>
  <si>
    <t>Voter</t>
  </si>
  <si>
    <t>First Choice</t>
  </si>
  <si>
    <t>2nd Choice</t>
  </si>
  <si>
    <t>3rd Choice</t>
  </si>
  <si>
    <t>Here A beats B 2-1 B  beats C 2-1</t>
  </si>
  <si>
    <t>but C beats A 2-1</t>
  </si>
  <si>
    <t>In our example E wins Condorcet</t>
  </si>
  <si>
    <t>Against A 110-36  =74</t>
  </si>
  <si>
    <t>Against B 110-24-20  =66</t>
  </si>
  <si>
    <t>Against C 110-20-18=  72</t>
  </si>
  <si>
    <t>Against D = 110-36-18 =56 of 110</t>
  </si>
  <si>
    <t xml:space="preserve">More on Ranked Choice   </t>
  </si>
  <si>
    <t>Australia has used it and gone from 3 to 7 parties.</t>
  </si>
  <si>
    <t>Oakland and Minneapolis use it.</t>
  </si>
  <si>
    <t>Maine is going to use it.</t>
  </si>
  <si>
    <t>Encourages candidates near</t>
  </si>
  <si>
    <t>center which primaries  don't give us.</t>
  </si>
  <si>
    <t>Economist  (best magazine!)</t>
  </si>
  <si>
    <t>analyzed Democratic field early on</t>
  </si>
  <si>
    <t>and with RCV Biden beats Warren 53-47.</t>
  </si>
  <si>
    <t>Approval Voting</t>
  </si>
  <si>
    <t>Checkoff who you approve.</t>
  </si>
  <si>
    <t xml:space="preserve">You can just checkoff your one person </t>
  </si>
  <si>
    <t>messing it up.</t>
  </si>
  <si>
    <t>Dartmouth used this to choose</t>
  </si>
  <si>
    <t xml:space="preserve">alumni president. </t>
  </si>
  <si>
    <t>After people engaged in a lot</t>
  </si>
  <si>
    <t>of "bullet voing"</t>
  </si>
  <si>
    <t>they went back to plurality voting.</t>
  </si>
  <si>
    <t>Quadratic Voting</t>
  </si>
  <si>
    <t>Should have more influence</t>
  </si>
  <si>
    <t>on issues you really care about.</t>
  </si>
  <si>
    <t>Maybe gun control, immigration,</t>
  </si>
  <si>
    <t>abortion  etc.Colorado had $40 million</t>
  </si>
  <si>
    <t>to spend and $120 million in requests.</t>
  </si>
  <si>
    <t>Give every member of state legislature</t>
  </si>
  <si>
    <r>
      <t>Casting N votes costs  N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tokens.</t>
    </r>
  </si>
  <si>
    <t>This induces people to cast votes in</t>
  </si>
  <si>
    <t>direct proportion to strength of</t>
  </si>
  <si>
    <t>their preference!!</t>
  </si>
  <si>
    <t>If a bill is worth 10 tokens</t>
  </si>
  <si>
    <t>cast 5 votes because 5th vote costs 25-16 =9 tokens and 6th cost 36-25=11.</t>
  </si>
  <si>
    <t>If bill is worth 20 tokens to  u  cast</t>
  </si>
  <si>
    <t>10 votes because 100-81=19&lt;20</t>
  </si>
  <si>
    <t>but 121-100=21&gt;20</t>
  </si>
  <si>
    <t>So if issue is worth N to you</t>
  </si>
  <si>
    <t>cast N/2 votes!</t>
  </si>
  <si>
    <t>Only quadratic voting has this proportionality property.</t>
  </si>
  <si>
    <t>where 6 reasonable systems give different</t>
  </si>
  <si>
    <t>D=36*2+24*3+20*4+18*1+8*3+4*3=278</t>
  </si>
  <si>
    <t>91% of voters believe strong</t>
  </si>
  <si>
    <t>or very strong conflicts exist</t>
  </si>
  <si>
    <t>System should still prefer A to B.</t>
  </si>
  <si>
    <t>100 tokens to use on 40  bills.</t>
  </si>
  <si>
    <t>So on 100 bills you could cast 1 vote on all 100 bills  or 7 on two bills and 1 on 2 other bills.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</si>
</sst>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center"/>
    </xf>
    <xf numFmtId="0" fontId="1" fillId="3" borderId="0" xfId="0" applyFont="1" applyFill="1"/>
    <xf numFmtId="9" fontId="1" fillId="3" borderId="0" xfId="0" applyNumberFormat="1" applyFont="1" applyFill="1"/>
    <xf numFmtId="0" fontId="1" fillId="4" borderId="0" xfId="0" applyFont="1" applyFill="1"/>
    <xf numFmtId="0" fontId="3" fillId="2" borderId="0" xfId="0" applyFont="1" applyFill="1"/>
    <xf numFmtId="0" fontId="1" fillId="2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2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3" fillId="5" borderId="0" xfId="0" applyFont="1" applyFill="1"/>
    <xf numFmtId="0" fontId="1" fillId="9" borderId="0" xfId="0" applyFont="1" applyFill="1"/>
    <xf numFmtId="0" fontId="2" fillId="7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/>
    </xf>
    <xf numFmtId="0" fontId="4" fillId="7" borderId="0" xfId="0" applyFont="1" applyFill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962C5-E76B-480E-A0D5-8A3F7CBE0259}">
  <dimension ref="A1:I17"/>
  <sheetViews>
    <sheetView zoomScale="110" zoomScaleNormal="110" workbookViewId="0">
      <selection activeCell="E17" sqref="E17"/>
    </sheetView>
  </sheetViews>
  <sheetFormatPr defaultRowHeight="14.4" x14ac:dyDescent="0.3"/>
  <cols>
    <col min="1" max="16384" width="8.796875" style="1"/>
  </cols>
  <sheetData>
    <row r="1" spans="1:9" x14ac:dyDescent="0.3">
      <c r="A1" s="8" t="s">
        <v>20</v>
      </c>
      <c r="B1" s="8"/>
      <c r="C1" s="8"/>
      <c r="D1" s="8"/>
      <c r="E1" s="10" t="s">
        <v>34</v>
      </c>
      <c r="F1" s="10"/>
      <c r="G1" s="10"/>
      <c r="H1" s="10"/>
      <c r="I1" s="10"/>
    </row>
    <row r="2" spans="1:9" x14ac:dyDescent="0.3">
      <c r="A2" s="8" t="s">
        <v>131</v>
      </c>
      <c r="B2" s="8"/>
      <c r="C2" s="8"/>
      <c r="D2" s="8"/>
      <c r="E2" s="10" t="s">
        <v>35</v>
      </c>
      <c r="F2" s="10"/>
      <c r="G2" s="10"/>
      <c r="H2" s="10"/>
      <c r="I2" s="10"/>
    </row>
    <row r="3" spans="1:9" x14ac:dyDescent="0.3">
      <c r="A3" s="8" t="s">
        <v>132</v>
      </c>
      <c r="B3" s="8"/>
      <c r="C3" s="8"/>
      <c r="D3" s="8"/>
      <c r="E3" s="10" t="s">
        <v>36</v>
      </c>
      <c r="F3" s="10"/>
      <c r="G3" s="10"/>
      <c r="H3" s="10"/>
      <c r="I3" s="10"/>
    </row>
    <row r="4" spans="1:9" x14ac:dyDescent="0.3">
      <c r="A4" s="8" t="s">
        <v>21</v>
      </c>
      <c r="B4" s="8"/>
      <c r="C4" s="8"/>
      <c r="D4" s="8"/>
      <c r="E4" s="10" t="s">
        <v>37</v>
      </c>
      <c r="F4" s="10"/>
      <c r="G4" s="10"/>
      <c r="H4" s="10"/>
      <c r="I4" s="10"/>
    </row>
    <row r="5" spans="1:9" x14ac:dyDescent="0.3">
      <c r="A5" s="8" t="s">
        <v>22</v>
      </c>
      <c r="B5" s="8"/>
      <c r="C5" s="8"/>
      <c r="D5" s="8"/>
      <c r="E5" s="10" t="s">
        <v>38</v>
      </c>
      <c r="F5" s="10"/>
      <c r="G5" s="10"/>
      <c r="H5" s="10"/>
      <c r="I5" s="10"/>
    </row>
    <row r="6" spans="1:9" x14ac:dyDescent="0.3">
      <c r="A6" s="8" t="s">
        <v>23</v>
      </c>
      <c r="B6" s="8"/>
      <c r="C6" s="8"/>
      <c r="D6" s="8"/>
      <c r="E6" s="10" t="s">
        <v>39</v>
      </c>
      <c r="F6" s="10"/>
      <c r="G6" s="10"/>
      <c r="H6" s="10"/>
      <c r="I6" s="10"/>
    </row>
    <row r="7" spans="1:9" x14ac:dyDescent="0.3">
      <c r="A7" s="8" t="s">
        <v>24</v>
      </c>
      <c r="B7" s="8"/>
      <c r="C7" s="8"/>
      <c r="D7" s="8"/>
      <c r="E7" s="10" t="s">
        <v>40</v>
      </c>
      <c r="F7" s="10"/>
      <c r="G7" s="10"/>
      <c r="H7" s="10"/>
      <c r="I7" s="10"/>
    </row>
    <row r="8" spans="1:9" x14ac:dyDescent="0.3">
      <c r="A8" s="8" t="s">
        <v>25</v>
      </c>
      <c r="B8" s="8"/>
      <c r="C8" s="8"/>
      <c r="D8" s="8"/>
      <c r="E8" s="10" t="s">
        <v>41</v>
      </c>
      <c r="F8" s="10"/>
      <c r="G8" s="10"/>
      <c r="H8" s="10"/>
      <c r="I8" s="10"/>
    </row>
    <row r="9" spans="1:9" x14ac:dyDescent="0.3">
      <c r="A9" s="8" t="s">
        <v>26</v>
      </c>
      <c r="B9" s="8"/>
      <c r="C9" s="8"/>
      <c r="D9" s="8"/>
      <c r="E9" s="10" t="s">
        <v>42</v>
      </c>
      <c r="F9" s="10"/>
      <c r="G9" s="10"/>
      <c r="H9" s="10"/>
      <c r="I9" s="10"/>
    </row>
    <row r="10" spans="1:9" x14ac:dyDescent="0.3">
      <c r="A10" s="8" t="s">
        <v>27</v>
      </c>
      <c r="B10" s="8"/>
      <c r="C10" s="8"/>
      <c r="D10" s="8"/>
      <c r="E10" s="10" t="s">
        <v>133</v>
      </c>
      <c r="F10" s="10"/>
      <c r="G10" s="10"/>
      <c r="H10" s="10"/>
      <c r="I10" s="10"/>
    </row>
    <row r="11" spans="1:9" x14ac:dyDescent="0.3">
      <c r="A11" s="8" t="s">
        <v>28</v>
      </c>
      <c r="B11" s="8"/>
      <c r="C11" s="8"/>
      <c r="D11" s="8"/>
      <c r="E11" s="10" t="s">
        <v>43</v>
      </c>
      <c r="F11" s="10"/>
      <c r="G11" s="10"/>
      <c r="H11" s="10"/>
      <c r="I11" s="10"/>
    </row>
    <row r="12" spans="1:9" x14ac:dyDescent="0.3">
      <c r="A12" s="8" t="s">
        <v>29</v>
      </c>
      <c r="B12" s="8"/>
      <c r="C12" s="8"/>
      <c r="D12" s="8"/>
      <c r="E12" s="10" t="s">
        <v>44</v>
      </c>
      <c r="F12" s="10"/>
      <c r="G12" s="10"/>
      <c r="H12" s="10"/>
      <c r="I12" s="10"/>
    </row>
    <row r="13" spans="1:9" x14ac:dyDescent="0.3">
      <c r="A13" s="8" t="s">
        <v>30</v>
      </c>
      <c r="B13" s="8"/>
      <c r="C13" s="8"/>
      <c r="D13" s="8"/>
      <c r="E13" s="10" t="s">
        <v>45</v>
      </c>
      <c r="F13" s="10"/>
      <c r="G13" s="10"/>
      <c r="H13" s="10"/>
      <c r="I13" s="10"/>
    </row>
    <row r="14" spans="1:9" x14ac:dyDescent="0.3">
      <c r="A14" s="9" t="s">
        <v>31</v>
      </c>
      <c r="B14" s="8"/>
      <c r="C14" s="8"/>
      <c r="D14" s="8"/>
      <c r="E14" s="11" t="s">
        <v>46</v>
      </c>
      <c r="F14" s="12"/>
      <c r="G14" s="12"/>
      <c r="H14" s="12"/>
      <c r="I14" s="12"/>
    </row>
    <row r="15" spans="1:9" x14ac:dyDescent="0.3">
      <c r="A15" s="8" t="s">
        <v>32</v>
      </c>
      <c r="B15" s="8"/>
      <c r="C15" s="8"/>
      <c r="D15" s="8"/>
      <c r="E15" s="13" t="s">
        <v>47</v>
      </c>
      <c r="F15" s="13"/>
      <c r="G15" s="13"/>
      <c r="H15" s="13"/>
      <c r="I15" s="13"/>
    </row>
    <row r="16" spans="1:9" x14ac:dyDescent="0.3">
      <c r="A16" s="8" t="s">
        <v>30</v>
      </c>
      <c r="B16" s="8"/>
      <c r="C16" s="8"/>
      <c r="D16" s="8"/>
      <c r="E16" s="13" t="s">
        <v>129</v>
      </c>
      <c r="F16" s="13"/>
      <c r="G16" s="13"/>
      <c r="H16" s="13"/>
      <c r="I16" s="13"/>
    </row>
    <row r="17" spans="1:9" x14ac:dyDescent="0.3">
      <c r="A17" s="8" t="s">
        <v>33</v>
      </c>
      <c r="B17" s="8"/>
      <c r="C17" s="8"/>
      <c r="D17" s="8"/>
      <c r="E17" s="13" t="s">
        <v>48</v>
      </c>
      <c r="F17" s="13"/>
      <c r="G17" s="13"/>
      <c r="H17" s="13"/>
      <c r="I17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47185-5D6A-44AA-8E0A-79D0E1250043}">
  <dimension ref="A1:Q29"/>
  <sheetViews>
    <sheetView topLeftCell="A4" zoomScaleNormal="100" workbookViewId="0">
      <selection activeCell="I5" sqref="I5"/>
    </sheetView>
  </sheetViews>
  <sheetFormatPr defaultRowHeight="14.4" x14ac:dyDescent="0.3"/>
  <cols>
    <col min="1" max="1" width="8.796875" style="1"/>
    <col min="2" max="2" width="9.19921875" style="1" customWidth="1"/>
    <col min="3" max="3" width="12.3984375" style="1" customWidth="1"/>
    <col min="4" max="13" width="8.796875" style="1"/>
    <col min="14" max="14" width="9.796875" style="1" customWidth="1"/>
    <col min="15" max="15" width="8.796875" style="1"/>
    <col min="16" max="16" width="11.19921875" style="1" customWidth="1"/>
    <col min="17" max="16384" width="8.796875" style="1"/>
  </cols>
  <sheetData>
    <row r="1" spans="1:17" x14ac:dyDescent="0.3">
      <c r="K1" s="13" t="s">
        <v>49</v>
      </c>
      <c r="L1" s="13"/>
    </row>
    <row r="2" spans="1:17" x14ac:dyDescent="0.3">
      <c r="K2" s="13" t="s">
        <v>50</v>
      </c>
      <c r="L2" s="13"/>
    </row>
    <row r="3" spans="1:17" x14ac:dyDescent="0.3">
      <c r="K3" s="14" t="s">
        <v>51</v>
      </c>
      <c r="L3" s="14"/>
      <c r="M3" s="14"/>
    </row>
    <row r="4" spans="1:17" x14ac:dyDescent="0.3">
      <c r="K4" s="14" t="s">
        <v>52</v>
      </c>
      <c r="L4" s="14"/>
      <c r="M4" s="14"/>
    </row>
    <row r="5" spans="1:17" ht="27.65" x14ac:dyDescent="0.3">
      <c r="B5" s="24"/>
      <c r="C5" s="25" t="s">
        <v>0</v>
      </c>
      <c r="D5" s="25">
        <v>36</v>
      </c>
      <c r="E5" s="25">
        <v>24</v>
      </c>
      <c r="F5" s="25">
        <v>20</v>
      </c>
      <c r="G5" s="25">
        <v>18</v>
      </c>
      <c r="H5" s="25">
        <v>8</v>
      </c>
      <c r="I5" s="25">
        <v>4</v>
      </c>
      <c r="K5" s="12" t="s">
        <v>53</v>
      </c>
      <c r="L5" s="12"/>
      <c r="M5" s="12"/>
    </row>
    <row r="6" spans="1:17" ht="22.5" customHeight="1" x14ac:dyDescent="0.3">
      <c r="B6" s="24">
        <v>1</v>
      </c>
      <c r="C6" s="25" t="s">
        <v>19</v>
      </c>
      <c r="D6" s="25" t="s">
        <v>1</v>
      </c>
      <c r="E6" s="25" t="s">
        <v>2</v>
      </c>
      <c r="F6" s="25" t="s">
        <v>3</v>
      </c>
      <c r="G6" s="25" t="s">
        <v>4</v>
      </c>
      <c r="H6" s="25" t="s">
        <v>5</v>
      </c>
      <c r="I6" s="25" t="s">
        <v>5</v>
      </c>
      <c r="K6" s="12" t="s">
        <v>54</v>
      </c>
      <c r="L6" s="12"/>
      <c r="M6" s="12"/>
    </row>
    <row r="7" spans="1:17" ht="22.5" customHeight="1" x14ac:dyDescent="0.3">
      <c r="B7" s="24">
        <v>2</v>
      </c>
      <c r="C7" s="25" t="s">
        <v>6</v>
      </c>
      <c r="D7" s="25" t="s">
        <v>4</v>
      </c>
      <c r="E7" s="25" t="s">
        <v>5</v>
      </c>
      <c r="F7" s="25" t="s">
        <v>2</v>
      </c>
      <c r="G7" s="25" t="s">
        <v>3</v>
      </c>
      <c r="H7" s="25" t="s">
        <v>2</v>
      </c>
      <c r="I7" s="25" t="s">
        <v>3</v>
      </c>
      <c r="K7" s="12" t="s">
        <v>55</v>
      </c>
      <c r="L7" s="12"/>
      <c r="M7" s="12"/>
    </row>
    <row r="8" spans="1:17" ht="22.5" customHeight="1" x14ac:dyDescent="0.3">
      <c r="B8" s="24">
        <v>3</v>
      </c>
      <c r="C8" s="25" t="s">
        <v>7</v>
      </c>
      <c r="D8" s="25" t="s">
        <v>5</v>
      </c>
      <c r="E8" s="25" t="s">
        <v>4</v>
      </c>
      <c r="F8" s="25" t="s">
        <v>5</v>
      </c>
      <c r="G8" s="25" t="s">
        <v>5</v>
      </c>
      <c r="H8" s="25" t="s">
        <v>4</v>
      </c>
      <c r="I8" s="25" t="s">
        <v>4</v>
      </c>
      <c r="K8" s="12" t="s">
        <v>56</v>
      </c>
      <c r="L8" s="12"/>
      <c r="M8" s="12"/>
    </row>
    <row r="9" spans="1:17" ht="22.5" customHeight="1" x14ac:dyDescent="0.3">
      <c r="B9" s="24">
        <v>4</v>
      </c>
      <c r="C9" s="25" t="s">
        <v>8</v>
      </c>
      <c r="D9" s="25" t="s">
        <v>3</v>
      </c>
      <c r="E9" s="25" t="s">
        <v>3</v>
      </c>
      <c r="F9" s="25" t="s">
        <v>4</v>
      </c>
      <c r="G9" s="25" t="s">
        <v>2</v>
      </c>
      <c r="H9" s="25" t="s">
        <v>3</v>
      </c>
      <c r="I9" s="25" t="s">
        <v>2</v>
      </c>
      <c r="K9" s="15" t="s">
        <v>57</v>
      </c>
      <c r="L9" s="15"/>
      <c r="M9" s="15"/>
      <c r="N9" s="15"/>
      <c r="O9" s="15"/>
      <c r="P9" s="15"/>
      <c r="Q9" s="15"/>
    </row>
    <row r="10" spans="1:17" ht="22.5" customHeight="1" x14ac:dyDescent="0.3">
      <c r="B10" s="24">
        <v>5</v>
      </c>
      <c r="C10" s="25" t="s">
        <v>9</v>
      </c>
      <c r="D10" s="25" t="s">
        <v>2</v>
      </c>
      <c r="E10" s="25" t="s">
        <v>1</v>
      </c>
      <c r="F10" s="25" t="s">
        <v>1</v>
      </c>
      <c r="G10" s="25" t="s">
        <v>1</v>
      </c>
      <c r="H10" s="25" t="s">
        <v>1</v>
      </c>
      <c r="I10" s="25" t="s">
        <v>1</v>
      </c>
      <c r="K10" s="15" t="s">
        <v>58</v>
      </c>
      <c r="L10" s="15"/>
      <c r="M10" s="15"/>
      <c r="N10" s="15"/>
      <c r="O10" s="15"/>
      <c r="P10" s="15"/>
      <c r="Q10" s="15"/>
    </row>
    <row r="11" spans="1:17" x14ac:dyDescent="0.3">
      <c r="A11" s="2" t="s">
        <v>16</v>
      </c>
      <c r="B11" s="2" t="s">
        <v>15</v>
      </c>
      <c r="C11" s="2"/>
      <c r="D11" s="2"/>
      <c r="E11" s="2"/>
      <c r="F11" s="2"/>
      <c r="G11" s="2"/>
      <c r="H11" s="2"/>
      <c r="I11" s="2"/>
      <c r="K11" s="15" t="s">
        <v>59</v>
      </c>
      <c r="L11" s="15"/>
      <c r="M11" s="15"/>
      <c r="N11" s="15"/>
      <c r="O11" s="15"/>
      <c r="P11" s="15"/>
      <c r="Q11" s="15"/>
    </row>
    <row r="12" spans="1:17" x14ac:dyDescent="0.3">
      <c r="A12" s="2">
        <f>SUMPRODUCT(D12:I12,$D$5:$I$5)</f>
        <v>406</v>
      </c>
      <c r="B12" s="2" t="s">
        <v>1</v>
      </c>
      <c r="C12" s="3" t="s">
        <v>10</v>
      </c>
      <c r="D12" s="4">
        <f>MATCH($B12,D$6:D$10,0)</f>
        <v>1</v>
      </c>
      <c r="E12" s="4">
        <f t="shared" ref="E12:I16" si="0">MATCH($B12,E$6:E$10,0)</f>
        <v>5</v>
      </c>
      <c r="F12" s="4">
        <f t="shared" si="0"/>
        <v>5</v>
      </c>
      <c r="G12" s="4">
        <f t="shared" si="0"/>
        <v>5</v>
      </c>
      <c r="H12" s="4">
        <f t="shared" si="0"/>
        <v>5</v>
      </c>
      <c r="I12" s="4">
        <f t="shared" si="0"/>
        <v>5</v>
      </c>
      <c r="K12" s="15" t="s">
        <v>60</v>
      </c>
      <c r="L12" s="15"/>
      <c r="M12" s="15"/>
      <c r="N12" s="15"/>
      <c r="O12" s="15"/>
      <c r="P12" s="15"/>
      <c r="Q12" s="15"/>
    </row>
    <row r="13" spans="1:17" x14ac:dyDescent="0.3">
      <c r="A13" s="2">
        <f t="shared" ref="A13:A16" si="1">SUMPRODUCT(D13:I13,$D$5:$I$5)</f>
        <v>348</v>
      </c>
      <c r="B13" s="2" t="s">
        <v>2</v>
      </c>
      <c r="C13" s="3" t="s">
        <v>11</v>
      </c>
      <c r="D13" s="4">
        <f t="shared" ref="D13:D16" si="2">MATCH($B13,D$6:D$10,0)</f>
        <v>5</v>
      </c>
      <c r="E13" s="4">
        <f t="shared" si="0"/>
        <v>1</v>
      </c>
      <c r="F13" s="4">
        <f t="shared" si="0"/>
        <v>2</v>
      </c>
      <c r="G13" s="4">
        <f t="shared" si="0"/>
        <v>4</v>
      </c>
      <c r="H13" s="4">
        <f t="shared" si="0"/>
        <v>2</v>
      </c>
      <c r="I13" s="4">
        <f t="shared" si="0"/>
        <v>4</v>
      </c>
      <c r="K13" s="15" t="s">
        <v>61</v>
      </c>
      <c r="L13" s="15"/>
      <c r="M13" s="15"/>
      <c r="N13" s="15"/>
      <c r="O13" s="15"/>
      <c r="P13" s="15"/>
      <c r="Q13" s="15"/>
    </row>
    <row r="14" spans="1:17" ht="27.65" x14ac:dyDescent="0.3">
      <c r="A14" s="2">
        <f t="shared" si="1"/>
        <v>336</v>
      </c>
      <c r="B14" s="2" t="s">
        <v>3</v>
      </c>
      <c r="C14" s="3" t="s">
        <v>12</v>
      </c>
      <c r="D14" s="4">
        <f t="shared" si="2"/>
        <v>4</v>
      </c>
      <c r="E14" s="4">
        <f t="shared" si="0"/>
        <v>4</v>
      </c>
      <c r="F14" s="4">
        <f t="shared" si="0"/>
        <v>1</v>
      </c>
      <c r="G14" s="4">
        <f t="shared" si="0"/>
        <v>2</v>
      </c>
      <c r="H14" s="4">
        <f t="shared" si="0"/>
        <v>4</v>
      </c>
      <c r="I14" s="4">
        <f t="shared" si="0"/>
        <v>2</v>
      </c>
      <c r="K14" s="21" t="s">
        <v>62</v>
      </c>
      <c r="L14" s="21" t="s">
        <v>63</v>
      </c>
      <c r="M14" s="21" t="s">
        <v>64</v>
      </c>
      <c r="N14" s="21" t="s">
        <v>65</v>
      </c>
      <c r="O14" s="21" t="s">
        <v>66</v>
      </c>
      <c r="P14" s="21" t="s">
        <v>67</v>
      </c>
      <c r="Q14" s="22"/>
    </row>
    <row r="15" spans="1:17" x14ac:dyDescent="0.3">
      <c r="A15" s="5">
        <f t="shared" si="1"/>
        <v>278</v>
      </c>
      <c r="B15" s="5" t="s">
        <v>4</v>
      </c>
      <c r="C15" s="6" t="s">
        <v>13</v>
      </c>
      <c r="D15" s="7">
        <f t="shared" si="2"/>
        <v>2</v>
      </c>
      <c r="E15" s="7">
        <f t="shared" si="0"/>
        <v>3</v>
      </c>
      <c r="F15" s="7">
        <f t="shared" si="0"/>
        <v>4</v>
      </c>
      <c r="G15" s="7">
        <f t="shared" si="0"/>
        <v>1</v>
      </c>
      <c r="H15" s="7">
        <f t="shared" si="0"/>
        <v>3</v>
      </c>
      <c r="I15" s="7">
        <f t="shared" si="0"/>
        <v>3</v>
      </c>
      <c r="K15" s="23" t="s">
        <v>68</v>
      </c>
      <c r="L15" s="23">
        <v>36</v>
      </c>
      <c r="M15" s="23">
        <v>24</v>
      </c>
      <c r="N15" s="23">
        <v>20</v>
      </c>
      <c r="O15" s="23">
        <v>18</v>
      </c>
      <c r="P15" s="23">
        <v>12</v>
      </c>
      <c r="Q15" s="22"/>
    </row>
    <row r="16" spans="1:17" ht="27.65" x14ac:dyDescent="0.3">
      <c r="A16" s="2">
        <f t="shared" si="1"/>
        <v>282</v>
      </c>
      <c r="B16" s="2" t="s">
        <v>5</v>
      </c>
      <c r="C16" s="3" t="s">
        <v>14</v>
      </c>
      <c r="D16" s="4">
        <f t="shared" si="2"/>
        <v>3</v>
      </c>
      <c r="E16" s="4">
        <f t="shared" si="0"/>
        <v>2</v>
      </c>
      <c r="F16" s="4">
        <f t="shared" si="0"/>
        <v>3</v>
      </c>
      <c r="G16" s="4">
        <f t="shared" si="0"/>
        <v>3</v>
      </c>
      <c r="H16" s="4">
        <f t="shared" si="0"/>
        <v>1</v>
      </c>
      <c r="I16" s="4">
        <f t="shared" si="0"/>
        <v>1</v>
      </c>
      <c r="K16" s="23" t="s">
        <v>69</v>
      </c>
      <c r="L16" s="23">
        <v>36</v>
      </c>
      <c r="M16" s="23" t="s">
        <v>70</v>
      </c>
      <c r="N16" s="23" t="s">
        <v>71</v>
      </c>
      <c r="O16" s="23">
        <v>18</v>
      </c>
      <c r="P16" s="23">
        <v>0</v>
      </c>
      <c r="Q16" s="22"/>
    </row>
    <row r="17" spans="1:17" ht="27.65" x14ac:dyDescent="0.3">
      <c r="C17" s="1" t="s">
        <v>17</v>
      </c>
      <c r="D17" s="1" t="str">
        <f ca="1">_xlfn.FORMULATEXT(A12)</f>
        <v>=SUMPRODUCT(D12:I12,$D$5:$I$5)</v>
      </c>
      <c r="K17" s="23" t="s">
        <v>72</v>
      </c>
      <c r="L17" s="23">
        <v>36</v>
      </c>
      <c r="M17" s="23">
        <v>32</v>
      </c>
      <c r="N17" s="23" t="s">
        <v>73</v>
      </c>
      <c r="O17" s="23">
        <v>0</v>
      </c>
      <c r="P17" s="23">
        <v>0</v>
      </c>
      <c r="Q17" s="22"/>
    </row>
    <row r="18" spans="1:17" ht="27.65" x14ac:dyDescent="0.3">
      <c r="C18" s="1" t="s">
        <v>18</v>
      </c>
      <c r="D18" s="1" t="str">
        <f ca="1">_xlfn.FORMULATEXT(D12)</f>
        <v>=MATCH($B12,D$6:D$10,0)</v>
      </c>
      <c r="K18" s="23" t="s">
        <v>74</v>
      </c>
      <c r="L18" s="23">
        <v>36</v>
      </c>
      <c r="M18" s="23">
        <v>0</v>
      </c>
      <c r="N18" s="23" t="s">
        <v>75</v>
      </c>
      <c r="O18" s="23">
        <v>0</v>
      </c>
      <c r="P18" s="23">
        <v>0</v>
      </c>
      <c r="Q18" s="22"/>
    </row>
    <row r="19" spans="1:17" x14ac:dyDescent="0.3">
      <c r="A19" s="12"/>
      <c r="B19" s="12"/>
      <c r="C19" s="12"/>
      <c r="D19" s="12"/>
      <c r="K19" s="15" t="s">
        <v>76</v>
      </c>
      <c r="L19" s="15"/>
      <c r="M19" s="15"/>
      <c r="N19" s="15"/>
      <c r="O19" s="15"/>
      <c r="P19" s="15"/>
      <c r="Q19" s="15"/>
    </row>
    <row r="20" spans="1:17" x14ac:dyDescent="0.3">
      <c r="A20" s="12" t="s">
        <v>130</v>
      </c>
      <c r="B20" s="12"/>
      <c r="C20" s="12"/>
      <c r="D20" s="12"/>
      <c r="K20" s="16" t="s">
        <v>77</v>
      </c>
      <c r="L20" s="16"/>
      <c r="M20" s="16"/>
      <c r="N20" s="16"/>
      <c r="O20" s="16"/>
      <c r="P20" s="16"/>
      <c r="Q20" s="16"/>
    </row>
    <row r="21" spans="1:17" x14ac:dyDescent="0.3">
      <c r="A21" s="12"/>
      <c r="B21" s="12"/>
      <c r="C21" s="12"/>
      <c r="D21" s="12"/>
      <c r="F21" s="13" t="s">
        <v>87</v>
      </c>
      <c r="G21" s="13"/>
      <c r="H21" s="13"/>
      <c r="I21" s="13"/>
      <c r="K21" s="16" t="s">
        <v>78</v>
      </c>
      <c r="L21" s="16"/>
      <c r="M21" s="16"/>
      <c r="N21" s="16"/>
      <c r="O21" s="16"/>
      <c r="P21" s="16"/>
      <c r="Q21" s="16"/>
    </row>
    <row r="22" spans="1:17" x14ac:dyDescent="0.3">
      <c r="A22" s="12"/>
      <c r="B22" s="12"/>
      <c r="C22" s="12"/>
      <c r="D22" s="12"/>
      <c r="F22" s="13" t="s">
        <v>88</v>
      </c>
      <c r="G22" s="13"/>
      <c r="H22" s="13"/>
      <c r="I22" s="13"/>
      <c r="K22" s="10" t="s">
        <v>79</v>
      </c>
      <c r="L22" s="10"/>
      <c r="M22" s="10"/>
      <c r="N22" s="10"/>
      <c r="O22" s="10"/>
      <c r="P22" s="10"/>
      <c r="Q22" s="10"/>
    </row>
    <row r="23" spans="1:17" x14ac:dyDescent="0.3">
      <c r="F23" s="13" t="s">
        <v>89</v>
      </c>
      <c r="G23" s="13"/>
      <c r="H23" s="13"/>
      <c r="I23" s="13"/>
      <c r="K23" s="10" t="s">
        <v>80</v>
      </c>
      <c r="L23" s="10"/>
      <c r="M23" s="10"/>
      <c r="N23" s="10"/>
      <c r="O23" s="10"/>
      <c r="P23" s="10"/>
      <c r="Q23" s="10"/>
    </row>
    <row r="24" spans="1:17" ht="27.65" x14ac:dyDescent="0.3">
      <c r="F24" s="13" t="s">
        <v>90</v>
      </c>
      <c r="G24" s="13"/>
      <c r="H24" s="13"/>
      <c r="I24" s="13"/>
      <c r="K24" s="17" t="s">
        <v>81</v>
      </c>
      <c r="L24" s="17" t="s">
        <v>82</v>
      </c>
      <c r="M24" s="17" t="s">
        <v>83</v>
      </c>
      <c r="N24" s="17" t="s">
        <v>84</v>
      </c>
      <c r="O24" s="10"/>
      <c r="P24" s="10"/>
      <c r="Q24" s="10"/>
    </row>
    <row r="25" spans="1:17" x14ac:dyDescent="0.3">
      <c r="F25" s="13" t="s">
        <v>91</v>
      </c>
      <c r="G25" s="13"/>
      <c r="H25" s="13"/>
      <c r="I25" s="13"/>
      <c r="K25" s="18">
        <v>1</v>
      </c>
      <c r="L25" s="18" t="s">
        <v>1</v>
      </c>
      <c r="M25" s="18" t="s">
        <v>2</v>
      </c>
      <c r="N25" s="18" t="s">
        <v>3</v>
      </c>
      <c r="O25" s="10"/>
      <c r="P25" s="10"/>
      <c r="Q25" s="10"/>
    </row>
    <row r="26" spans="1:17" x14ac:dyDescent="0.3">
      <c r="F26" s="13"/>
      <c r="G26" s="13"/>
      <c r="H26" s="13"/>
      <c r="I26" s="13"/>
      <c r="K26" s="18">
        <v>2</v>
      </c>
      <c r="L26" s="18" t="s">
        <v>2</v>
      </c>
      <c r="M26" s="18" t="s">
        <v>3</v>
      </c>
      <c r="N26" s="18" t="s">
        <v>1</v>
      </c>
      <c r="O26" s="10"/>
      <c r="P26" s="10"/>
      <c r="Q26" s="10"/>
    </row>
    <row r="27" spans="1:17" x14ac:dyDescent="0.3">
      <c r="K27" s="18">
        <v>3</v>
      </c>
      <c r="L27" s="18" t="s">
        <v>3</v>
      </c>
      <c r="M27" s="18" t="s">
        <v>1</v>
      </c>
      <c r="N27" s="18" t="s">
        <v>2</v>
      </c>
      <c r="O27" s="10"/>
      <c r="P27" s="10"/>
      <c r="Q27" s="10"/>
    </row>
    <row r="28" spans="1:17" x14ac:dyDescent="0.3">
      <c r="K28" s="10" t="s">
        <v>85</v>
      </c>
      <c r="L28" s="10"/>
      <c r="M28" s="10"/>
      <c r="N28" s="10"/>
      <c r="O28" s="10"/>
      <c r="P28" s="10"/>
      <c r="Q28" s="10"/>
    </row>
    <row r="29" spans="1:17" x14ac:dyDescent="0.3">
      <c r="K29" s="10" t="s">
        <v>86</v>
      </c>
      <c r="L29" s="10"/>
      <c r="M29" s="10"/>
      <c r="N29" s="10"/>
      <c r="O29" s="10"/>
      <c r="P29" s="10"/>
      <c r="Q29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42130-F016-4C57-A187-D190FC6F90E4}">
  <dimension ref="A1:N21"/>
  <sheetViews>
    <sheetView tabSelected="1" zoomScale="120" zoomScaleNormal="120" workbookViewId="0">
      <selection activeCell="G22" sqref="G22"/>
    </sheetView>
  </sheetViews>
  <sheetFormatPr defaultRowHeight="14.4" x14ac:dyDescent="0.3"/>
  <cols>
    <col min="1" max="16384" width="8.796875" style="1"/>
  </cols>
  <sheetData>
    <row r="1" spans="1:14" x14ac:dyDescent="0.3">
      <c r="A1" s="13" t="s">
        <v>92</v>
      </c>
      <c r="B1" s="13"/>
      <c r="C1" s="13"/>
      <c r="D1" s="13"/>
      <c r="E1" s="13"/>
      <c r="F1" s="13"/>
      <c r="G1" s="12" t="s">
        <v>110</v>
      </c>
      <c r="H1" s="12"/>
      <c r="I1" s="12"/>
      <c r="J1" s="12"/>
      <c r="K1" s="12"/>
      <c r="L1" s="12"/>
      <c r="M1" s="12"/>
      <c r="N1" s="12"/>
    </row>
    <row r="2" spans="1:14" x14ac:dyDescent="0.3">
      <c r="A2" s="13" t="s">
        <v>93</v>
      </c>
      <c r="B2" s="13"/>
      <c r="C2" s="13"/>
      <c r="D2" s="13"/>
      <c r="E2" s="13"/>
      <c r="F2" s="13"/>
      <c r="G2" s="12" t="s">
        <v>111</v>
      </c>
      <c r="H2" s="12"/>
      <c r="I2" s="12"/>
      <c r="J2" s="12"/>
      <c r="K2" s="12"/>
      <c r="L2" s="12"/>
      <c r="M2" s="12"/>
      <c r="N2" s="12"/>
    </row>
    <row r="3" spans="1:14" x14ac:dyDescent="0.3">
      <c r="A3" s="13" t="s">
        <v>94</v>
      </c>
      <c r="B3" s="13"/>
      <c r="C3" s="13"/>
      <c r="D3" s="13"/>
      <c r="E3" s="13"/>
      <c r="F3" s="13"/>
      <c r="G3" s="12" t="s">
        <v>112</v>
      </c>
      <c r="H3" s="12"/>
      <c r="I3" s="12"/>
      <c r="J3" s="12"/>
      <c r="K3" s="12"/>
      <c r="L3" s="12"/>
      <c r="M3" s="12"/>
      <c r="N3" s="12"/>
    </row>
    <row r="4" spans="1:14" x14ac:dyDescent="0.3">
      <c r="A4" s="13" t="s">
        <v>95</v>
      </c>
      <c r="B4" s="13"/>
      <c r="C4" s="13"/>
      <c r="D4" s="13"/>
      <c r="E4" s="13"/>
      <c r="F4" s="13"/>
      <c r="G4" s="12" t="s">
        <v>113</v>
      </c>
      <c r="H4" s="12"/>
      <c r="I4" s="12"/>
      <c r="J4" s="12"/>
      <c r="K4" s="12"/>
      <c r="L4" s="12"/>
      <c r="M4" s="12"/>
      <c r="N4" s="12"/>
    </row>
    <row r="5" spans="1:14" x14ac:dyDescent="0.3">
      <c r="A5" s="13" t="s">
        <v>96</v>
      </c>
      <c r="B5" s="13"/>
      <c r="C5" s="13"/>
      <c r="D5" s="13"/>
      <c r="E5" s="13"/>
      <c r="F5" s="13"/>
      <c r="G5" s="12" t="s">
        <v>114</v>
      </c>
      <c r="H5" s="12"/>
      <c r="I5" s="12"/>
      <c r="J5" s="12"/>
      <c r="K5" s="12"/>
      <c r="L5" s="12"/>
      <c r="M5" s="12"/>
      <c r="N5" s="12"/>
    </row>
    <row r="6" spans="1:14" x14ac:dyDescent="0.3">
      <c r="A6" s="13" t="s">
        <v>97</v>
      </c>
      <c r="B6" s="13"/>
      <c r="C6" s="13"/>
      <c r="D6" s="13"/>
      <c r="E6" s="13"/>
      <c r="F6" s="13"/>
      <c r="G6" s="12" t="s">
        <v>115</v>
      </c>
      <c r="H6" s="12"/>
      <c r="I6" s="12"/>
      <c r="J6" s="12"/>
      <c r="K6" s="12"/>
      <c r="L6" s="12"/>
      <c r="M6" s="12"/>
      <c r="N6" s="12"/>
    </row>
    <row r="7" spans="1:14" x14ac:dyDescent="0.3">
      <c r="A7" s="19" t="s">
        <v>98</v>
      </c>
      <c r="B7" s="13"/>
      <c r="C7" s="13"/>
      <c r="D7" s="13"/>
      <c r="E7" s="13"/>
      <c r="F7" s="13"/>
      <c r="G7" s="12" t="s">
        <v>116</v>
      </c>
      <c r="H7" s="12"/>
      <c r="I7" s="12"/>
      <c r="J7" s="12"/>
      <c r="K7" s="12"/>
      <c r="L7" s="12"/>
      <c r="M7" s="12"/>
      <c r="N7" s="12"/>
    </row>
    <row r="8" spans="1:14" x14ac:dyDescent="0.3">
      <c r="A8" s="13" t="s">
        <v>99</v>
      </c>
      <c r="B8" s="13"/>
      <c r="C8" s="13"/>
      <c r="D8" s="13"/>
      <c r="E8" s="13"/>
      <c r="F8" s="13"/>
      <c r="G8" s="12" t="s">
        <v>134</v>
      </c>
      <c r="H8" s="12"/>
      <c r="I8" s="12"/>
      <c r="J8" s="12"/>
      <c r="K8" s="12"/>
      <c r="L8" s="12"/>
      <c r="M8" s="12"/>
      <c r="N8" s="12"/>
    </row>
    <row r="9" spans="1:14" ht="16.149999999999999" x14ac:dyDescent="0.3">
      <c r="A9" s="13" t="s">
        <v>100</v>
      </c>
      <c r="B9" s="13"/>
      <c r="C9" s="13"/>
      <c r="D9" s="13"/>
      <c r="E9" s="13"/>
      <c r="F9" s="13"/>
      <c r="G9" s="12" t="s">
        <v>117</v>
      </c>
      <c r="H9" s="12"/>
      <c r="I9" s="12"/>
      <c r="J9" s="12"/>
      <c r="K9" s="12"/>
      <c r="L9" s="12"/>
      <c r="M9" s="12"/>
      <c r="N9" s="12"/>
    </row>
    <row r="10" spans="1:14" x14ac:dyDescent="0.3">
      <c r="A10" s="20" t="s">
        <v>101</v>
      </c>
      <c r="B10" s="20"/>
      <c r="C10" s="20"/>
      <c r="D10" s="20"/>
      <c r="E10" s="20"/>
      <c r="F10" s="20"/>
      <c r="G10" s="12" t="s">
        <v>118</v>
      </c>
      <c r="H10" s="12"/>
      <c r="I10" s="12"/>
      <c r="J10" s="12"/>
      <c r="K10" s="12"/>
      <c r="L10" s="12"/>
      <c r="M10" s="12"/>
      <c r="N10" s="12"/>
    </row>
    <row r="11" spans="1:14" x14ac:dyDescent="0.3">
      <c r="A11" s="20" t="s">
        <v>102</v>
      </c>
      <c r="B11" s="20"/>
      <c r="C11" s="20"/>
      <c r="D11" s="20"/>
      <c r="E11" s="20"/>
      <c r="F11" s="20"/>
      <c r="G11" s="12" t="s">
        <v>119</v>
      </c>
      <c r="H11" s="12"/>
      <c r="I11" s="12"/>
      <c r="J11" s="12"/>
      <c r="K11" s="12"/>
      <c r="L11" s="12"/>
      <c r="M11" s="12"/>
      <c r="N11" s="12"/>
    </row>
    <row r="12" spans="1:14" x14ac:dyDescent="0.3">
      <c r="A12" s="20" t="s">
        <v>103</v>
      </c>
      <c r="B12" s="20"/>
      <c r="C12" s="20"/>
      <c r="D12" s="20"/>
      <c r="E12" s="20"/>
      <c r="F12" s="20"/>
      <c r="G12" s="12" t="s">
        <v>120</v>
      </c>
      <c r="H12" s="12"/>
      <c r="I12" s="12"/>
      <c r="J12" s="12"/>
      <c r="K12" s="12"/>
      <c r="L12" s="12"/>
      <c r="M12" s="12"/>
      <c r="N12" s="12"/>
    </row>
    <row r="13" spans="1:14" x14ac:dyDescent="0.3">
      <c r="A13" s="20" t="s">
        <v>104</v>
      </c>
      <c r="B13" s="20"/>
      <c r="C13" s="20"/>
      <c r="D13" s="20"/>
      <c r="E13" s="20"/>
      <c r="F13" s="20"/>
      <c r="G13" s="12" t="s">
        <v>121</v>
      </c>
      <c r="H13" s="12"/>
      <c r="I13" s="12"/>
      <c r="J13" s="12"/>
      <c r="K13" s="12"/>
      <c r="L13" s="12"/>
      <c r="M13" s="12"/>
      <c r="N13" s="12"/>
    </row>
    <row r="14" spans="1:14" x14ac:dyDescent="0.3">
      <c r="A14" s="20" t="s">
        <v>105</v>
      </c>
      <c r="B14" s="20"/>
      <c r="C14" s="20"/>
      <c r="D14" s="20"/>
      <c r="E14" s="20"/>
      <c r="F14" s="20"/>
      <c r="G14" s="12" t="s">
        <v>122</v>
      </c>
      <c r="H14" s="12"/>
      <c r="I14" s="12"/>
      <c r="J14" s="12"/>
      <c r="K14" s="12"/>
      <c r="L14" s="12"/>
      <c r="M14" s="12"/>
      <c r="N14" s="12"/>
    </row>
    <row r="15" spans="1:14" x14ac:dyDescent="0.3">
      <c r="A15" s="20" t="s">
        <v>106</v>
      </c>
      <c r="B15" s="20"/>
      <c r="C15" s="20"/>
      <c r="D15" s="20"/>
      <c r="E15" s="20"/>
      <c r="F15" s="20"/>
      <c r="G15" s="12" t="s">
        <v>123</v>
      </c>
      <c r="H15" s="12"/>
      <c r="I15" s="12"/>
      <c r="J15" s="12"/>
      <c r="K15" s="12"/>
      <c r="L15" s="12"/>
      <c r="M15" s="12"/>
      <c r="N15" s="12"/>
    </row>
    <row r="16" spans="1:14" x14ac:dyDescent="0.3">
      <c r="A16" s="20" t="s">
        <v>107</v>
      </c>
      <c r="B16" s="20"/>
      <c r="C16" s="20"/>
      <c r="D16" s="20"/>
      <c r="E16" s="20"/>
      <c r="F16" s="20"/>
      <c r="G16" s="12" t="s">
        <v>124</v>
      </c>
      <c r="H16" s="12"/>
      <c r="I16" s="12"/>
      <c r="J16" s="12"/>
      <c r="K16" s="12"/>
      <c r="L16" s="12"/>
      <c r="M16" s="12"/>
      <c r="N16" s="12"/>
    </row>
    <row r="17" spans="1:14" x14ac:dyDescent="0.3">
      <c r="A17" s="20" t="s">
        <v>108</v>
      </c>
      <c r="B17" s="20"/>
      <c r="C17" s="20"/>
      <c r="D17" s="20"/>
      <c r="E17" s="20"/>
      <c r="F17" s="20"/>
      <c r="G17" s="12" t="s">
        <v>125</v>
      </c>
      <c r="H17" s="12"/>
      <c r="I17" s="12"/>
      <c r="J17" s="12"/>
      <c r="K17" s="12"/>
      <c r="L17" s="12"/>
      <c r="M17" s="12"/>
      <c r="N17" s="12"/>
    </row>
    <row r="18" spans="1:14" x14ac:dyDescent="0.3">
      <c r="A18" s="20" t="s">
        <v>109</v>
      </c>
      <c r="B18" s="20"/>
      <c r="C18" s="20"/>
      <c r="D18" s="20"/>
      <c r="E18" s="20"/>
      <c r="F18" s="20"/>
      <c r="G18" s="12" t="s">
        <v>126</v>
      </c>
      <c r="H18" s="12"/>
      <c r="I18" s="12"/>
      <c r="J18" s="12"/>
      <c r="K18" s="12"/>
      <c r="L18" s="12"/>
      <c r="M18" s="12"/>
      <c r="N18" s="12"/>
    </row>
    <row r="19" spans="1:14" x14ac:dyDescent="0.3">
      <c r="G19" s="12" t="s">
        <v>127</v>
      </c>
      <c r="H19" s="12"/>
      <c r="I19" s="12"/>
      <c r="J19" s="12"/>
      <c r="K19" s="12"/>
      <c r="L19" s="12"/>
      <c r="M19" s="12"/>
      <c r="N19" s="12"/>
    </row>
    <row r="20" spans="1:14" x14ac:dyDescent="0.3">
      <c r="G20" s="12" t="s">
        <v>128</v>
      </c>
      <c r="H20" s="12"/>
      <c r="I20" s="12"/>
      <c r="J20" s="12"/>
      <c r="K20" s="12"/>
      <c r="L20" s="12"/>
      <c r="M20" s="12"/>
      <c r="N20" s="12"/>
    </row>
    <row r="21" spans="1:14" x14ac:dyDescent="0.3">
      <c r="G21" s="12" t="s">
        <v>135</v>
      </c>
      <c r="H21" s="12"/>
      <c r="I21" s="12"/>
      <c r="J21" s="12"/>
      <c r="K21" s="12"/>
      <c r="L21" s="12"/>
      <c r="M21" s="12"/>
      <c r="N21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Borda</vt:lpstr>
      <vt:lpstr>More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2020-03-17T17:51:12Z</dcterms:created>
  <dcterms:modified xsi:type="dcterms:W3CDTF">2020-08-15T14:54:09Z</dcterms:modified>
</cp:coreProperties>
</file>