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3820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0" yWindow="45" windowWidth="12120" windowHeight="8445"/>
  </bookViews>
  <sheets>
    <sheet name="optimal" sheetId="1" r:id="rId1"/>
  </sheets>
  <definedNames>
    <definedName name="solver_adj" localSheetId="0" hidden="1">optimal!$D$2:$I$2</definedName>
    <definedName name="solver_cvg" localSheetId="0" hidden="1">0.0001</definedName>
    <definedName name="solver_drv" localSheetId="0" hidden="1">1</definedName>
    <definedName name="solver_eng" localSheetId="0" hidden="1">2</definedName>
    <definedName name="solver_est" localSheetId="0" hidden="1">1</definedName>
    <definedName name="solver_itr" localSheetId="0" hidden="1">100</definedName>
    <definedName name="solver_lhs1" localSheetId="0" hidden="1">optimal!$D$2:$I$2</definedName>
    <definedName name="solver_lhs2" localSheetId="0" hidden="1">optimal!$D$14:$D$15</definedName>
    <definedName name="solver_lin" localSheetId="0" hidden="1">1</definedName>
    <definedName name="solver_neg" localSheetId="0" hidden="1">1</definedName>
    <definedName name="solver_num" localSheetId="0" hidden="1">2</definedName>
    <definedName name="solver_nwt" localSheetId="0" hidden="1">1</definedName>
    <definedName name="solver_opt" localSheetId="0" hidden="1">optimal!$D$12</definedName>
    <definedName name="solver_pre" localSheetId="0" hidden="1">0.000001</definedName>
    <definedName name="solver_rel1" localSheetId="0" hidden="1">1</definedName>
    <definedName name="solver_rel2" localSheetId="0" hidden="1">1</definedName>
    <definedName name="solver_rhs1" localSheetId="0" hidden="1">optimal!$D$8:$I$8</definedName>
    <definedName name="solver_rhs2" localSheetId="0" hidden="1">optimal!$F$14:$F$15</definedName>
    <definedName name="solver_scl" localSheetId="0" hidden="1">2</definedName>
    <definedName name="solver_sho" localSheetId="0" hidden="1">2</definedName>
    <definedName name="solver_tim" localSheetId="0" hidden="1">100</definedName>
    <definedName name="solver_tol" localSheetId="0" hidden="1">0.05</definedName>
    <definedName name="solver_typ" localSheetId="0" hidden="1">1</definedName>
    <definedName name="solver_val" localSheetId="0" hidden="1">0</definedName>
    <definedName name="solver_ver" localSheetId="0" hidden="1">3</definedName>
  </definedNames>
  <calcPr calcId="162913"/>
</workbook>
</file>

<file path=xl/calcChain.xml><?xml version="1.0" encoding="utf-8"?>
<calcChain xmlns="http://schemas.openxmlformats.org/spreadsheetml/2006/main">
  <c r="D14" i="1" l="1"/>
  <c r="D15" i="1"/>
  <c r="F15" i="1"/>
  <c r="F14" i="1"/>
  <c r="E9" i="1"/>
  <c r="F9" i="1"/>
  <c r="G9" i="1"/>
  <c r="H9" i="1"/>
  <c r="I9" i="1"/>
  <c r="D9" i="1"/>
  <c r="D12" i="1"/>
</calcChain>
</file>

<file path=xl/sharedStrings.xml><?xml version="1.0" encoding="utf-8"?>
<sst xmlns="http://schemas.openxmlformats.org/spreadsheetml/2006/main" count="49" uniqueCount="37">
  <si>
    <t>Product</t>
  </si>
  <si>
    <t>Labor</t>
  </si>
  <si>
    <t>Raw Material</t>
  </si>
  <si>
    <t>Available</t>
  </si>
  <si>
    <t>Unit price</t>
  </si>
  <si>
    <t>Variable cost</t>
  </si>
  <si>
    <t>Demand</t>
  </si>
  <si>
    <t>Unit profit cont.</t>
  </si>
  <si>
    <t>Pounds made</t>
  </si>
  <si>
    <t>Profit</t>
  </si>
  <si>
    <t>Labor Used</t>
  </si>
  <si>
    <t>Raw Material Used</t>
  </si>
  <si>
    <t>&lt;=</t>
  </si>
  <si>
    <t>Sheet</t>
  </si>
  <si>
    <t>Range</t>
  </si>
  <si>
    <t>Old Value</t>
  </si>
  <si>
    <t>New Value</t>
  </si>
  <si>
    <t>Description</t>
  </si>
  <si>
    <t>optimal</t>
  </si>
  <si>
    <t>''</t>
  </si>
  <si>
    <t>Added Column J.</t>
  </si>
  <si>
    <t>D14</t>
  </si>
  <si>
    <t>'=SUMPRODUCT($D$2:$I$2,D4:I4)'</t>
  </si>
  <si>
    <t>'=SUMPRODUCT($D$2:$J$2,D4:J4)'</t>
  </si>
  <si>
    <t>Formula Changed.</t>
  </si>
  <si>
    <t>D15</t>
  </si>
  <si>
    <t>'=SUMPRODUCT($D$2:$I$2,D5:I5)'</t>
  </si>
  <si>
    <t>'=SUMPRODUCT($D$2:$J$2,D5:J5)'</t>
  </si>
  <si>
    <t>D4</t>
  </si>
  <si>
    <t>'6'</t>
  </si>
  <si>
    <t>'7'</t>
  </si>
  <si>
    <t>Entered Value Changed.</t>
  </si>
  <si>
    <t>'4499.9999999925894'</t>
  </si>
  <si>
    <t>'4509.9999999925894'</t>
  </si>
  <si>
    <t>Calculated Value Changed.</t>
  </si>
  <si>
    <t>'1236.1333333313573'</t>
  </si>
  <si>
    <t>'1251.1333333313573'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</si>
</sst>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21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FF0000"/>
      <name val="Calibri"/>
      <family val="2"/>
      <scheme val="minor"/>
    </font>
    <font>
      <b/>
      <sz val="10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39997558519241921"/>
        <bgColor theme="4" tint="0.39997558519241921"/>
      </patternFill>
    </fill>
    <fill>
      <patternFill patternType="solid">
        <fgColor theme="5"/>
        <bgColor theme="5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5" tint="0.59999389629810485"/>
        <bgColor theme="5" tint="0.59999389629810485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6"/>
        <bgColor theme="6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6" tint="0.59999389629810485"/>
        <bgColor theme="6" tint="0.59999389629810485"/>
      </patternFill>
    </fill>
    <fill>
      <patternFill patternType="solid">
        <fgColor theme="6" tint="0.39997558519241921"/>
        <bgColor theme="6" tint="0.39997558519241921"/>
      </patternFill>
    </fill>
    <fill>
      <patternFill patternType="solid">
        <fgColor theme="7"/>
        <bgColor theme="7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59999389629810485"/>
        <bgColor theme="7" tint="0.59999389629810485"/>
      </patternFill>
    </fill>
    <fill>
      <patternFill patternType="solid">
        <fgColor theme="7" tint="0.39997558519241921"/>
        <bgColor theme="7" tint="0.39997558519241921"/>
      </patternFill>
    </fill>
    <fill>
      <patternFill patternType="solid">
        <fgColor theme="8"/>
        <bgColor theme="8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theme="8" tint="0.39997558519241921"/>
        <bgColor theme="8" tint="0.39997558519241921"/>
      </patternFill>
    </fill>
    <fill>
      <patternFill patternType="solid">
        <fgColor theme="9"/>
        <bgColor theme="9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9" tint="0.39997558519241921"/>
        <bgColor theme="9" tint="0.39997558519241921"/>
      </patternFill>
    </fill>
    <fill>
      <patternFill patternType="solid">
        <fgColor rgb="FFFFC7CE"/>
        <bgColor rgb="FFFFC7CE"/>
      </patternFill>
    </fill>
    <fill>
      <patternFill patternType="solid">
        <fgColor rgb="FFF2F2F2"/>
        <bgColor rgb="FFF2F2F2"/>
      </patternFill>
    </fill>
    <fill>
      <patternFill patternType="solid">
        <fgColor rgb="FFA5A5A5"/>
        <bgColor rgb="FFA5A5A5"/>
      </patternFill>
    </fill>
    <fill>
      <patternFill patternType="lightUp">
        <fgColor theme="0"/>
        <bgColor theme="4" tint="0.19998779259620961"/>
      </patternFill>
    </fill>
    <fill>
      <patternFill patternType="lightUp">
        <fgColor theme="0"/>
        <bgColor theme="5" tint="0.19998779259620961"/>
      </patternFill>
    </fill>
    <fill>
      <patternFill patternType="lightUp">
        <fgColor theme="0"/>
        <bgColor theme="6" tint="0.19998779259620961"/>
      </patternFill>
    </fill>
    <fill>
      <patternFill patternType="solid">
        <fgColor rgb="FFC6EFCE"/>
        <bgColor rgb="FFC6EFCE"/>
      </patternFill>
    </fill>
    <fill>
      <patternFill patternType="solid">
        <fgColor rgb="FFFFCC99"/>
        <bgColor rgb="FFFFCC99"/>
      </patternFill>
    </fill>
    <fill>
      <patternFill patternType="solid">
        <fgColor rgb="FFFFEB9C"/>
        <bgColor rgb="FFFFEB9C"/>
      </patternFill>
    </fill>
    <fill>
      <patternFill patternType="solid">
        <fgColor rgb="FFFFFFCC"/>
        <bgColor rgb="FFFFFFCC"/>
      </patternFill>
    </fill>
  </fills>
  <borders count="1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5">
    <xf numFmtId="0" fontId="0" fillId="0" borderId="0"/>
    <xf numFmtId="0" fontId="4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4" fillId="25" borderId="0" applyNumberFormat="0" applyBorder="0" applyAlignment="0" applyProtection="0"/>
    <xf numFmtId="0" fontId="6" fillId="26" borderId="0" applyNumberFormat="0" applyBorder="0" applyAlignment="0" applyProtection="0"/>
    <xf numFmtId="0" fontId="7" fillId="27" borderId="1" applyNumberFormat="0" applyAlignment="0" applyProtection="0"/>
    <xf numFmtId="0" fontId="8" fillId="28" borderId="2" applyNumberFormat="0" applyAlignment="0" applyProtection="0"/>
    <xf numFmtId="44" fontId="1" fillId="0" borderId="0" applyFont="0" applyFill="0" applyBorder="0" applyAlignment="0" applyProtection="0"/>
    <xf numFmtId="0" fontId="9" fillId="29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10" fillId="32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33" borderId="1" applyNumberFormat="0" applyAlignment="0" applyProtection="0"/>
    <xf numFmtId="0" fontId="15" fillId="0" borderId="6" applyNumberFormat="0" applyFill="0" applyAlignment="0" applyProtection="0"/>
    <xf numFmtId="0" fontId="16" fillId="34" borderId="0" applyNumberFormat="0" applyBorder="0" applyAlignment="0" applyProtection="0"/>
    <xf numFmtId="0" fontId="3" fillId="35" borderId="7" applyNumberFormat="0" applyFont="0" applyAlignment="0" applyProtection="0"/>
    <xf numFmtId="0" fontId="17" fillId="27" borderId="8" applyNumberFormat="0" applyAlignment="0" applyProtection="0"/>
    <xf numFmtId="0" fontId="18" fillId="0" borderId="0" applyNumberFormat="0" applyFill="0" applyBorder="0" applyAlignment="0" applyProtection="0"/>
    <xf numFmtId="0" fontId="9" fillId="0" borderId="9" applyNumberFormat="0" applyFill="0" applyAlignment="0" applyProtection="0"/>
    <xf numFmtId="0" fontId="19" fillId="0" borderId="0" applyNumberFormat="0" applyFill="0" applyBorder="0" applyAlignment="0" applyProtection="0"/>
  </cellStyleXfs>
  <cellXfs count="4">
    <xf numFmtId="0" fontId="0" fillId="0" borderId="0" xfId="0"/>
    <xf numFmtId="0" fontId="20" fillId="0" borderId="0" xfId="0" applyFont="1"/>
    <xf numFmtId="44" fontId="20" fillId="0" borderId="0" xfId="28" applyFont="1"/>
    <xf numFmtId="44" fontId="20" fillId="0" borderId="0" xfId="0" applyNumberFormat="1" applyFont="1"/>
  </cellXfs>
  <cellStyles count="45">
    <cellStyle name="Accent1" xfId="1" builtinId="29" customBuiltin="1"/>
    <cellStyle name="Accent1 - 20%" xfId="2"/>
    <cellStyle name="Accent1 - 40%" xfId="3"/>
    <cellStyle name="Accent1 - 60%" xfId="4"/>
    <cellStyle name="Accent2" xfId="5" builtinId="33" customBuiltin="1"/>
    <cellStyle name="Accent2 - 20%" xfId="6"/>
    <cellStyle name="Accent2 - 40%" xfId="7"/>
    <cellStyle name="Accent2 - 60%" xfId="8"/>
    <cellStyle name="Accent3" xfId="9" builtinId="37" customBuiltin="1"/>
    <cellStyle name="Accent3 - 20%" xfId="10"/>
    <cellStyle name="Accent3 - 40%" xfId="11"/>
    <cellStyle name="Accent3 - 60%" xfId="12"/>
    <cellStyle name="Accent4" xfId="13" builtinId="41" customBuiltin="1"/>
    <cellStyle name="Accent4 - 20%" xfId="14"/>
    <cellStyle name="Accent4 - 40%" xfId="15"/>
    <cellStyle name="Accent4 - 60%" xfId="16"/>
    <cellStyle name="Accent5" xfId="17" builtinId="45" customBuiltin="1"/>
    <cellStyle name="Accent5 - 20%" xfId="18"/>
    <cellStyle name="Accent5 - 40%" xfId="19"/>
    <cellStyle name="Accent5 - 60%" xfId="20"/>
    <cellStyle name="Accent6" xfId="21" builtinId="49" customBuiltin="1"/>
    <cellStyle name="Accent6 - 20%" xfId="22"/>
    <cellStyle name="Accent6 - 40%" xfId="23"/>
    <cellStyle name="Accent6 - 60%" xfId="24"/>
    <cellStyle name="Bad" xfId="25" builtinId="27" customBuiltin="1"/>
    <cellStyle name="Calculation" xfId="26" builtinId="22" customBuiltin="1"/>
    <cellStyle name="Check Cell" xfId="27" builtinId="23" customBuiltin="1"/>
    <cellStyle name="Currency" xfId="28" builtinId="4"/>
    <cellStyle name="Emphasis 1" xfId="29"/>
    <cellStyle name="Emphasis 2" xfId="30"/>
    <cellStyle name="Emphasis 3" xfId="31"/>
    <cellStyle name="Good" xfId="32" builtinId="26" customBuiltin="1"/>
    <cellStyle name="Heading 1" xfId="33" builtinId="16" customBuiltin="1"/>
    <cellStyle name="Heading 2" xfId="34" builtinId="17" customBuiltin="1"/>
    <cellStyle name="Heading 3" xfId="35" builtinId="18" customBuiltin="1"/>
    <cellStyle name="Heading 4" xfId="36" builtinId="19" customBuiltin="1"/>
    <cellStyle name="Input" xfId="37" builtinId="20" customBuiltin="1"/>
    <cellStyle name="Linked Cell" xfId="38" builtinId="24" customBuiltin="1"/>
    <cellStyle name="Neutral" xfId="39" builtinId="28" customBuiltin="1"/>
    <cellStyle name="Normal" xfId="0" builtinId="0"/>
    <cellStyle name="Note" xfId="40" builtinId="10" customBuiltin="1"/>
    <cellStyle name="Output" xfId="41" builtinId="21" customBuiltin="1"/>
    <cellStyle name="Sheet Title" xfId="42"/>
    <cellStyle name="Total" xfId="43" builtinId="25" customBuiltin="1"/>
    <cellStyle name="Warning Text" xfId="4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25"/>
  <sheetViews>
    <sheetView tabSelected="1" topLeftCell="C2" zoomScale="80" workbookViewId="0">
      <selection activeCell="G26" sqref="G26"/>
    </sheetView>
  </sheetViews>
  <sheetFormatPr defaultRowHeight="12.75" x14ac:dyDescent="0.2"/>
  <cols>
    <col min="2" max="2" width="9.28515625" bestFit="1" customWidth="1"/>
    <col min="3" max="3" width="22.42578125" customWidth="1"/>
    <col min="4" max="4" width="11.28515625" bestFit="1" customWidth="1"/>
    <col min="5" max="8" width="9.28515625" bestFit="1" customWidth="1"/>
    <col min="9" max="9" width="9.28515625" customWidth="1"/>
    <col min="13" max="13" width="7.140625" bestFit="1" customWidth="1"/>
    <col min="14" max="14" width="6.7109375" bestFit="1" customWidth="1"/>
    <col min="15" max="15" width="31" bestFit="1" customWidth="1"/>
    <col min="16" max="16" width="32.28515625" bestFit="1" customWidth="1"/>
    <col min="17" max="17" width="25" bestFit="1" customWidth="1"/>
  </cols>
  <sheetData>
    <row r="2" spans="2:9" x14ac:dyDescent="0.2">
      <c r="B2" s="1"/>
      <c r="C2" s="1" t="s">
        <v>8</v>
      </c>
      <c r="D2" s="1">
        <v>0</v>
      </c>
      <c r="E2" s="1">
        <v>0</v>
      </c>
      <c r="F2" s="1">
        <v>0</v>
      </c>
      <c r="G2" s="1">
        <v>596.66666666419655</v>
      </c>
      <c r="H2" s="1">
        <v>1084</v>
      </c>
      <c r="I2" s="1">
        <v>0</v>
      </c>
    </row>
    <row r="3" spans="2:9" x14ac:dyDescent="0.2">
      <c r="B3" s="1" t="s">
        <v>3</v>
      </c>
      <c r="C3" s="1" t="s">
        <v>0</v>
      </c>
      <c r="D3" s="1">
        <v>1</v>
      </c>
      <c r="E3" s="1">
        <v>2</v>
      </c>
      <c r="F3" s="1">
        <v>3</v>
      </c>
      <c r="G3" s="1">
        <v>4</v>
      </c>
      <c r="H3" s="1">
        <v>5</v>
      </c>
      <c r="I3" s="1">
        <v>6</v>
      </c>
    </row>
    <row r="4" spans="2:9" x14ac:dyDescent="0.2">
      <c r="B4" s="1">
        <v>4500</v>
      </c>
      <c r="C4" s="1" t="s">
        <v>1</v>
      </c>
      <c r="D4" s="1">
        <v>6</v>
      </c>
      <c r="E4" s="1">
        <v>5</v>
      </c>
      <c r="F4" s="1">
        <v>4</v>
      </c>
      <c r="G4" s="1">
        <v>3</v>
      </c>
      <c r="H4" s="1">
        <v>2.5</v>
      </c>
      <c r="I4" s="1">
        <v>1.5</v>
      </c>
    </row>
    <row r="5" spans="2:9" x14ac:dyDescent="0.2">
      <c r="B5" s="1">
        <v>1600</v>
      </c>
      <c r="C5" s="1" t="s">
        <v>2</v>
      </c>
      <c r="D5" s="1">
        <v>3.2</v>
      </c>
      <c r="E5" s="1">
        <v>2.6</v>
      </c>
      <c r="F5" s="1">
        <v>1.5</v>
      </c>
      <c r="G5" s="1">
        <v>0.8</v>
      </c>
      <c r="H5" s="1">
        <v>0.7</v>
      </c>
      <c r="I5" s="1">
        <v>0.3</v>
      </c>
    </row>
    <row r="6" spans="2:9" x14ac:dyDescent="0.2">
      <c r="B6" s="1"/>
      <c r="C6" s="1" t="s">
        <v>4</v>
      </c>
      <c r="D6" s="2">
        <v>12.5</v>
      </c>
      <c r="E6" s="2">
        <v>11</v>
      </c>
      <c r="F6" s="2">
        <v>9</v>
      </c>
      <c r="G6" s="2">
        <v>7</v>
      </c>
      <c r="H6" s="2">
        <v>6</v>
      </c>
      <c r="I6" s="2">
        <v>3</v>
      </c>
    </row>
    <row r="7" spans="2:9" x14ac:dyDescent="0.2">
      <c r="B7" s="1"/>
      <c r="C7" s="1" t="s">
        <v>5</v>
      </c>
      <c r="D7" s="2">
        <v>6.5</v>
      </c>
      <c r="E7" s="2">
        <v>5.7</v>
      </c>
      <c r="F7" s="2">
        <v>3.6</v>
      </c>
      <c r="G7" s="2">
        <v>2.8</v>
      </c>
      <c r="H7" s="2">
        <v>2.2000000000000002</v>
      </c>
      <c r="I7" s="2">
        <v>1.2</v>
      </c>
    </row>
    <row r="8" spans="2:9" x14ac:dyDescent="0.2">
      <c r="B8" s="1"/>
      <c r="C8" s="1" t="s">
        <v>6</v>
      </c>
      <c r="D8" s="1">
        <v>960</v>
      </c>
      <c r="E8" s="1">
        <v>928</v>
      </c>
      <c r="F8" s="1">
        <v>1041</v>
      </c>
      <c r="G8" s="1">
        <v>977</v>
      </c>
      <c r="H8" s="1">
        <v>1084</v>
      </c>
      <c r="I8" s="1">
        <v>1055</v>
      </c>
    </row>
    <row r="9" spans="2:9" x14ac:dyDescent="0.2">
      <c r="B9" s="1"/>
      <c r="C9" s="1" t="s">
        <v>7</v>
      </c>
      <c r="D9" s="3">
        <f t="shared" ref="D9:I9" si="0">D6-D7</f>
        <v>6</v>
      </c>
      <c r="E9" s="3">
        <f t="shared" si="0"/>
        <v>5.3</v>
      </c>
      <c r="F9" s="3">
        <f t="shared" si="0"/>
        <v>5.4</v>
      </c>
      <c r="G9" s="3">
        <f t="shared" si="0"/>
        <v>4.2</v>
      </c>
      <c r="H9" s="3">
        <f t="shared" si="0"/>
        <v>3.8</v>
      </c>
      <c r="I9" s="3">
        <f t="shared" si="0"/>
        <v>1.8</v>
      </c>
    </row>
    <row r="10" spans="2:9" x14ac:dyDescent="0.2">
      <c r="B10" s="1"/>
      <c r="C10" s="1"/>
      <c r="D10" s="1"/>
      <c r="E10" s="1"/>
      <c r="F10" s="1"/>
      <c r="G10" s="1"/>
      <c r="H10" s="1"/>
      <c r="I10" s="1"/>
    </row>
    <row r="11" spans="2:9" x14ac:dyDescent="0.2">
      <c r="B11" s="1"/>
      <c r="C11" s="1"/>
      <c r="D11" s="1"/>
      <c r="E11" s="1"/>
      <c r="F11" s="1"/>
      <c r="G11" s="1"/>
      <c r="H11" s="1"/>
      <c r="I11" s="1"/>
    </row>
    <row r="12" spans="2:9" x14ac:dyDescent="0.2">
      <c r="B12" s="1"/>
      <c r="C12" s="1" t="s">
        <v>9</v>
      </c>
      <c r="D12" s="2">
        <f>SUMPRODUCT(D9:I9,$D$2:$I$2)</f>
        <v>6625.1999999896252</v>
      </c>
      <c r="E12" s="1"/>
      <c r="F12" s="1"/>
      <c r="G12" s="1"/>
      <c r="H12" s="1"/>
      <c r="I12" s="1"/>
    </row>
    <row r="13" spans="2:9" x14ac:dyDescent="0.2">
      <c r="B13" s="1"/>
      <c r="C13" s="1"/>
      <c r="D13" s="1"/>
      <c r="E13" s="1"/>
      <c r="F13" s="1" t="s">
        <v>3</v>
      </c>
      <c r="G13" s="1"/>
      <c r="H13" s="1"/>
      <c r="I13" s="1"/>
    </row>
    <row r="14" spans="2:9" x14ac:dyDescent="0.2">
      <c r="B14" s="1"/>
      <c r="C14" s="1" t="s">
        <v>10</v>
      </c>
      <c r="D14" s="1">
        <f>SUMPRODUCT($D$2:$I$2,D4:I4)</f>
        <v>4499.9999999925894</v>
      </c>
      <c r="E14" s="1" t="s">
        <v>12</v>
      </c>
      <c r="F14" s="1">
        <f>B4</f>
        <v>4500</v>
      </c>
      <c r="G14" s="1"/>
      <c r="H14" s="1"/>
      <c r="I14" s="1"/>
    </row>
    <row r="15" spans="2:9" x14ac:dyDescent="0.2">
      <c r="B15" s="1"/>
      <c r="C15" s="1" t="s">
        <v>11</v>
      </c>
      <c r="D15" s="1">
        <f>SUMPRODUCT($D$2:$I$2,D5:I5)</f>
        <v>1236.1333333313573</v>
      </c>
      <c r="E15" s="1" t="s">
        <v>12</v>
      </c>
      <c r="F15" s="1">
        <f>B5</f>
        <v>1600</v>
      </c>
      <c r="G15" s="1"/>
      <c r="H15" s="1"/>
      <c r="I15" s="1"/>
    </row>
    <row r="19" spans="13:17" x14ac:dyDescent="0.2">
      <c r="M19" t="s">
        <v>13</v>
      </c>
      <c r="N19" t="s">
        <v>14</v>
      </c>
      <c r="O19" t="s">
        <v>15</v>
      </c>
      <c r="P19" t="s">
        <v>16</v>
      </c>
      <c r="Q19" t="s">
        <v>17</v>
      </c>
    </row>
    <row r="20" spans="13:17" x14ac:dyDescent="0.2">
      <c r="M20" t="s">
        <v>18</v>
      </c>
      <c r="O20" t="s">
        <v>19</v>
      </c>
      <c r="P20" t="s">
        <v>19</v>
      </c>
      <c r="Q20" t="s">
        <v>20</v>
      </c>
    </row>
    <row r="21" spans="13:17" x14ac:dyDescent="0.2">
      <c r="M21" t="s">
        <v>18</v>
      </c>
      <c r="N21" t="s">
        <v>21</v>
      </c>
      <c r="O21" t="s">
        <v>22</v>
      </c>
      <c r="P21" t="s">
        <v>23</v>
      </c>
      <c r="Q21" t="s">
        <v>24</v>
      </c>
    </row>
    <row r="22" spans="13:17" x14ac:dyDescent="0.2">
      <c r="M22" t="s">
        <v>18</v>
      </c>
      <c r="N22" t="s">
        <v>25</v>
      </c>
      <c r="O22" t="s">
        <v>26</v>
      </c>
      <c r="P22" t="s">
        <v>27</v>
      </c>
      <c r="Q22" t="s">
        <v>24</v>
      </c>
    </row>
    <row r="23" spans="13:17" x14ac:dyDescent="0.2">
      <c r="M23" t="s">
        <v>18</v>
      </c>
      <c r="N23" t="s">
        <v>28</v>
      </c>
      <c r="O23" t="s">
        <v>29</v>
      </c>
      <c r="P23" t="s">
        <v>30</v>
      </c>
      <c r="Q23" t="s">
        <v>31</v>
      </c>
    </row>
    <row r="24" spans="13:17" x14ac:dyDescent="0.2">
      <c r="M24" t="s">
        <v>18</v>
      </c>
      <c r="N24" t="s">
        <v>21</v>
      </c>
      <c r="O24" t="s">
        <v>32</v>
      </c>
      <c r="P24" t="s">
        <v>33</v>
      </c>
      <c r="Q24" t="s">
        <v>34</v>
      </c>
    </row>
    <row r="25" spans="13:17" x14ac:dyDescent="0.2">
      <c r="M25" t="s">
        <v>18</v>
      </c>
      <c r="N25" t="s">
        <v>25</v>
      </c>
      <c r="O25" t="s">
        <v>35</v>
      </c>
      <c r="P25" t="s">
        <v>36</v>
      </c>
      <c r="Q25" t="s">
        <v>34</v>
      </c>
    </row>
  </sheetData>
  <phoneticPr fontId="2" type="noConversion"/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F8E4BBD310ADB419B3C5F1ACE4D113D" ma:contentTypeVersion="1" ma:contentTypeDescription="Create a new document." ma:contentTypeScope="" ma:versionID="63e1bd94a874076348984a0131457edc">
  <xsd:schema xmlns:xsd="http://www.w3.org/2001/XMLSchema" xmlns:p="http://schemas.microsoft.com/office/2006/metadata/properties" xmlns:ns2="d1607db4-bd3f-4f82-a312-bf7e283d0a6b" targetNamespace="http://schemas.microsoft.com/office/2006/metadata/properties" ma:root="true" ma:fieldsID="7c9989741aedae2f07a76d9f40ef2a18" ns2:_="">
    <xsd:import namespace="d1607db4-bd3f-4f82-a312-bf7e283d0a6b"/>
    <xsd:element name="properties">
      <xsd:complexType>
        <xsd:sequence>
          <xsd:element name="documentManagement">
            <xsd:complexType>
              <xsd:all>
                <xsd:element ref="ns2:Used_x0020_in_x0020_Chapter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d1607db4-bd3f-4f82-a312-bf7e283d0a6b" elementFormDefault="qualified">
    <xsd:import namespace="http://schemas.microsoft.com/office/2006/documentManagement/types"/>
    <xsd:element name="Used_x0020_in_x0020_Chapter" ma:index="8" nillable="true" ma:displayName="Used in Chapter" ma:default="1" ma:internalName="Used_x0020_in_x0020_Chapt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p:properties xmlns:p="http://schemas.microsoft.com/office/2006/metadata/properties" xmlns:xsi="http://www.w3.org/2001/XMLSchema-instance">
  <documentManagement>
    <Used_x0020_in_x0020_Chapter xmlns="d1607db4-bd3f-4f82-a312-bf7e283d0a6b">true</Used_x0020_in_x0020_Chapter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F89EC1D-CE2F-40B2-B391-0439EF01A49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1607db4-bd3f-4f82-a312-bf7e283d0a6b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0E417C2E-9783-4004-A272-72A7AB0779F9}">
  <ds:schemaRefs>
    <ds:schemaRef ds:uri="http://purl.org/dc/elements/1.1/"/>
    <ds:schemaRef ds:uri="http://schemas.microsoft.com/office/2006/metadata/properties"/>
    <ds:schemaRef ds:uri="d1607db4-bd3f-4f82-a312-bf7e283d0a6b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2915BD2E-5986-4FB3-9685-67E027754FC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PresentationFormat/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optimal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Winston, Wayne L.</dc:creator>
  <cp:keywords/>
  <dc:description/>
  <cp:lastModifiedBy>Winston, Wayne L.</cp:lastModifiedBy>
  <cp:revision/>
  <dcterms:created xsi:type="dcterms:W3CDTF">2007-01-16T13:13:53Z</dcterms:created>
  <dcterms:modified xsi:type="dcterms:W3CDTF">2017-09-23T14:23:19Z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0x010100AF8E4BBD310ADB419B3C5F1ACE4D113D</vt:lpwstr>
  </property>
</Properties>
</file>