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ston\Videos\"/>
    </mc:Choice>
  </mc:AlternateContent>
  <bookViews>
    <workbookView xWindow="0" yWindow="0" windowWidth="20490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9" i="1"/>
  <c r="I7" i="1"/>
  <c r="I8" i="1"/>
  <c r="I9" i="1"/>
  <c r="I10" i="1"/>
  <c r="I11" i="1"/>
  <c r="I12" i="1"/>
  <c r="I13" i="1"/>
  <c r="I14" i="1"/>
  <c r="I15" i="1"/>
  <c r="I6" i="1"/>
  <c r="E18" i="1"/>
  <c r="E17" i="1"/>
  <c r="G7" i="1"/>
  <c r="G8" i="1"/>
  <c r="G9" i="1"/>
  <c r="G10" i="1"/>
  <c r="G11" i="1"/>
  <c r="G12" i="1"/>
  <c r="G13" i="1"/>
  <c r="G14" i="1"/>
  <c r="G15" i="1"/>
  <c r="G6" i="1"/>
  <c r="J7" i="1"/>
  <c r="J11" i="1"/>
  <c r="J15" i="1"/>
  <c r="J8" i="1"/>
  <c r="J12" i="1"/>
  <c r="J9" i="1"/>
  <c r="J13" i="1"/>
  <c r="J10" i="1"/>
  <c r="J14" i="1"/>
  <c r="J6" i="1"/>
  <c r="F18" i="1"/>
  <c r="F19" i="1"/>
  <c r="F20" i="1"/>
  <c r="F17" i="1"/>
</calcChain>
</file>

<file path=xl/sharedStrings.xml><?xml version="1.0" encoding="utf-8"?>
<sst xmlns="http://schemas.openxmlformats.org/spreadsheetml/2006/main" count="20" uniqueCount="20">
  <si>
    <t>Lower</t>
  </si>
  <si>
    <t>Upper</t>
  </si>
  <si>
    <t>Midpoint</t>
  </si>
  <si>
    <t>Frequency</t>
  </si>
  <si>
    <t>Mean</t>
  </si>
  <si>
    <t>Squared Deviation</t>
  </si>
  <si>
    <t>Variance</t>
  </si>
  <si>
    <t>Standard Deviation</t>
  </si>
  <si>
    <t>Number of observations</t>
  </si>
  <si>
    <t>Mean, Variance, and Standard deviation for Grouped Data</t>
  </si>
  <si>
    <t xml:space="preserve">Measure Diameters of 200 </t>
  </si>
  <si>
    <t>Rods</t>
  </si>
  <si>
    <t>AVERAGE</t>
  </si>
  <si>
    <t>VAR</t>
  </si>
  <si>
    <t>STDEV</t>
  </si>
  <si>
    <t>VAR DIVIDE</t>
  </si>
  <si>
    <t>BY 1/(OBS-1)</t>
  </si>
  <si>
    <t>Ishikawa</t>
  </si>
  <si>
    <t>Kaoru</t>
  </si>
  <si>
    <t>Introduction to Quality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</si>
</sst>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23"/>
  <sheetViews>
    <sheetView tabSelected="1" workbookViewId="0">
      <selection activeCell="I24" sqref="I24"/>
    </sheetView>
  </sheetViews>
  <sheetFormatPr defaultRowHeight="15" x14ac:dyDescent="0.25"/>
  <cols>
    <col min="1" max="3" width="9.140625" style="1"/>
    <col min="4" max="4" width="23.85546875" style="1" customWidth="1"/>
    <col min="5" max="7" width="9.140625" style="1"/>
    <col min="8" max="8" width="10.28515625" style="1" bestFit="1" customWidth="1"/>
    <col min="9" max="9" width="17.5703125" style="1" customWidth="1"/>
    <col min="10" max="10" width="17.140625" style="1" customWidth="1"/>
    <col min="11" max="16384" width="9.140625" style="1"/>
  </cols>
  <sheetData>
    <row r="2" spans="3:12" x14ac:dyDescent="0.25">
      <c r="C2" s="1" t="s">
        <v>9</v>
      </c>
    </row>
    <row r="3" spans="3:12" x14ac:dyDescent="0.25">
      <c r="D3" s="1" t="s">
        <v>10</v>
      </c>
    </row>
    <row r="4" spans="3:12" x14ac:dyDescent="0.25">
      <c r="D4" s="1" t="s">
        <v>11</v>
      </c>
      <c r="K4" s="1" t="s">
        <v>12</v>
      </c>
    </row>
    <row r="5" spans="3:12" x14ac:dyDescent="0.25">
      <c r="E5" s="1" t="s">
        <v>0</v>
      </c>
      <c r="F5" s="1" t="s">
        <v>1</v>
      </c>
      <c r="G5" s="1" t="s">
        <v>2</v>
      </c>
      <c r="H5" s="1" t="s">
        <v>3</v>
      </c>
      <c r="I5" s="1" t="s">
        <v>5</v>
      </c>
      <c r="K5" s="1" t="s">
        <v>13</v>
      </c>
    </row>
    <row r="6" spans="3:12" x14ac:dyDescent="0.25">
      <c r="E6" s="1">
        <v>3.6949999999999998</v>
      </c>
      <c r="F6" s="1">
        <v>3.7249999999999996</v>
      </c>
      <c r="G6" s="1">
        <f>AVERAGE(E6:F6)</f>
        <v>3.71</v>
      </c>
      <c r="H6" s="1">
        <v>1</v>
      </c>
      <c r="I6" s="1">
        <f>(G6-$E$18)^2</f>
        <v>2.0996009999999558E-2</v>
      </c>
      <c r="J6" s="1" t="str">
        <f ca="1">_xlfn.FORMULATEXT(I6)</f>
        <v>=(G6-$E$18)^2</v>
      </c>
      <c r="K6" s="1" t="s">
        <v>14</v>
      </c>
    </row>
    <row r="7" spans="3:12" x14ac:dyDescent="0.25">
      <c r="E7" s="1">
        <v>3.7249999999999996</v>
      </c>
      <c r="F7" s="1">
        <v>3.7549999999999994</v>
      </c>
      <c r="G7" s="1">
        <f t="shared" ref="G7:G15" si="0">AVERAGE(E7:F7)</f>
        <v>3.7399999999999993</v>
      </c>
      <c r="H7" s="1">
        <v>6</v>
      </c>
      <c r="I7" s="1">
        <f t="shared" ref="I7:I15" si="1">(G7-$E$18)^2</f>
        <v>1.3202009999999797E-2</v>
      </c>
      <c r="J7" s="1" t="str">
        <f t="shared" ref="J7:J15" ca="1" si="2">_xlfn.FORMULATEXT(I7)</f>
        <v>=(G7-$E$18)^2</v>
      </c>
    </row>
    <row r="8" spans="3:12" x14ac:dyDescent="0.25">
      <c r="E8" s="1">
        <v>3.7549999999999994</v>
      </c>
      <c r="F8" s="1">
        <v>3.7849999999999993</v>
      </c>
      <c r="G8" s="1">
        <f t="shared" si="0"/>
        <v>3.7699999999999996</v>
      </c>
      <c r="H8" s="1">
        <v>13</v>
      </c>
      <c r="I8" s="1">
        <f t="shared" si="1"/>
        <v>7.2080099999998074E-3</v>
      </c>
      <c r="J8" s="1" t="str">
        <f t="shared" ca="1" si="2"/>
        <v>=(G8-$E$18)^2</v>
      </c>
    </row>
    <row r="9" spans="3:12" x14ac:dyDescent="0.25">
      <c r="E9" s="1">
        <v>3.7849999999999993</v>
      </c>
      <c r="F9" s="1">
        <v>3.8149999999999991</v>
      </c>
      <c r="G9" s="1">
        <f t="shared" si="0"/>
        <v>3.7999999999999989</v>
      </c>
      <c r="H9" s="1">
        <v>25</v>
      </c>
      <c r="I9" s="1">
        <f t="shared" si="1"/>
        <v>3.0140099999999455E-3</v>
      </c>
      <c r="J9" s="1" t="str">
        <f t="shared" ca="1" si="2"/>
        <v>=(G9-$E$18)^2</v>
      </c>
      <c r="K9" s="2" t="s">
        <v>15</v>
      </c>
      <c r="L9" s="2"/>
    </row>
    <row r="10" spans="3:12" x14ac:dyDescent="0.25">
      <c r="E10" s="1">
        <v>3.8149999999999991</v>
      </c>
      <c r="F10" s="1">
        <v>3.8449999999999989</v>
      </c>
      <c r="G10" s="1">
        <f t="shared" si="0"/>
        <v>3.8299999999999992</v>
      </c>
      <c r="H10" s="1">
        <v>45</v>
      </c>
      <c r="I10" s="1">
        <f t="shared" si="1"/>
        <v>6.2000999999996297E-4</v>
      </c>
      <c r="J10" s="1" t="str">
        <f t="shared" ca="1" si="2"/>
        <v>=(G10-$E$18)^2</v>
      </c>
      <c r="K10" s="2" t="s">
        <v>16</v>
      </c>
      <c r="L10" s="2"/>
    </row>
    <row r="11" spans="3:12" x14ac:dyDescent="0.25">
      <c r="E11" s="1">
        <v>3.8449999999999989</v>
      </c>
      <c r="F11" s="1">
        <v>3.8749999999999987</v>
      </c>
      <c r="G11" s="1">
        <f t="shared" si="0"/>
        <v>3.8599999999999985</v>
      </c>
      <c r="H11" s="1">
        <v>37</v>
      </c>
      <c r="I11" s="1">
        <f t="shared" si="1"/>
        <v>2.6010000000001064E-5</v>
      </c>
      <c r="J11" s="1" t="str">
        <f t="shared" ca="1" si="2"/>
        <v>=(G11-$E$18)^2</v>
      </c>
      <c r="K11" s="2"/>
      <c r="L11" s="2"/>
    </row>
    <row r="12" spans="3:12" x14ac:dyDescent="0.25">
      <c r="E12" s="1">
        <v>3.8749999999999987</v>
      </c>
      <c r="F12" s="1">
        <v>3.9049999999999985</v>
      </c>
      <c r="G12" s="1">
        <f t="shared" si="0"/>
        <v>3.8899999999999988</v>
      </c>
      <c r="H12" s="1">
        <v>43</v>
      </c>
      <c r="I12" s="1">
        <f t="shared" si="1"/>
        <v>1.2320100000000247E-3</v>
      </c>
      <c r="J12" s="1" t="str">
        <f t="shared" ca="1" si="2"/>
        <v>=(G12-$E$18)^2</v>
      </c>
    </row>
    <row r="13" spans="3:12" x14ac:dyDescent="0.25">
      <c r="E13" s="1">
        <v>3.9049999999999985</v>
      </c>
      <c r="F13" s="1">
        <v>3.9349999999999983</v>
      </c>
      <c r="G13" s="1">
        <f t="shared" si="0"/>
        <v>3.9199999999999982</v>
      </c>
      <c r="H13" s="1">
        <v>13</v>
      </c>
      <c r="I13" s="1">
        <f t="shared" si="1"/>
        <v>4.2380099999999631E-3</v>
      </c>
      <c r="J13" s="1" t="str">
        <f t="shared" ca="1" si="2"/>
        <v>=(G13-$E$18)^2</v>
      </c>
    </row>
    <row r="14" spans="3:12" x14ac:dyDescent="0.25">
      <c r="E14" s="1">
        <v>3.9349999999999983</v>
      </c>
      <c r="F14" s="1">
        <v>3.9649999999999981</v>
      </c>
      <c r="G14" s="1">
        <f t="shared" si="0"/>
        <v>3.9499999999999984</v>
      </c>
      <c r="H14" s="1">
        <v>8</v>
      </c>
      <c r="I14" s="1">
        <f t="shared" si="1"/>
        <v>9.044009999999993E-3</v>
      </c>
      <c r="J14" s="1" t="str">
        <f t="shared" ca="1" si="2"/>
        <v>=(G14-$E$18)^2</v>
      </c>
    </row>
    <row r="15" spans="3:12" x14ac:dyDescent="0.25">
      <c r="E15" s="1">
        <v>3.9649999999999981</v>
      </c>
      <c r="F15" s="1">
        <v>3.9949999999999979</v>
      </c>
      <c r="G15" s="1">
        <f t="shared" si="0"/>
        <v>3.9799999999999978</v>
      </c>
      <c r="H15" s="1">
        <v>9</v>
      </c>
      <c r="I15" s="1">
        <f t="shared" si="1"/>
        <v>1.5650009999999829E-2</v>
      </c>
      <c r="J15" s="1" t="str">
        <f t="shared" ca="1" si="2"/>
        <v>=(G15-$E$18)^2</v>
      </c>
    </row>
    <row r="17" spans="3:9" x14ac:dyDescent="0.25">
      <c r="C17" s="1">
        <v>200</v>
      </c>
      <c r="D17" s="1" t="s">
        <v>8</v>
      </c>
      <c r="E17" s="1">
        <f>SUM(H6:H15)</f>
        <v>200</v>
      </c>
      <c r="F17" s="1" t="str">
        <f ca="1">_xlfn.FORMULATEXT(E17)</f>
        <v>=SUM(H6:H15)</v>
      </c>
    </row>
    <row r="18" spans="3:9" x14ac:dyDescent="0.25">
      <c r="C18" s="1">
        <v>3.8548999999999984</v>
      </c>
      <c r="D18" s="1" t="s">
        <v>4</v>
      </c>
      <c r="E18" s="1">
        <f>SUMPRODUCT(G6:G15,H6:H15)/E17</f>
        <v>3.8548999999999984</v>
      </c>
      <c r="F18" s="1" t="str">
        <f t="shared" ref="F18:F20" ca="1" si="3">_xlfn.FORMULATEXT(E18)</f>
        <v>=SUMPRODUCT(G6:G15,H6:H15)/E17</v>
      </c>
    </row>
    <row r="19" spans="3:9" x14ac:dyDescent="0.25">
      <c r="C19" s="1">
        <v>3.1125527638190546E-3</v>
      </c>
      <c r="D19" s="1" t="s">
        <v>6</v>
      </c>
      <c r="E19" s="1">
        <f>SUMPRODUCT(H6:H15,I6:I15)/(E17-1)</f>
        <v>3.1125527638190546E-3</v>
      </c>
      <c r="F19" s="1" t="str">
        <f t="shared" ca="1" si="3"/>
        <v>=SUMPRODUCT(H6:H15,I6:I15)/(E17-1)</v>
      </c>
    </row>
    <row r="20" spans="3:9" x14ac:dyDescent="0.25">
      <c r="C20" s="1">
        <v>5.5790256889703016E-2</v>
      </c>
      <c r="D20" s="1" t="s">
        <v>7</v>
      </c>
      <c r="E20" s="1">
        <f>SQRT(E19)</f>
        <v>5.5790256889703016E-2</v>
      </c>
      <c r="F20" s="1" t="str">
        <f t="shared" ca="1" si="3"/>
        <v>=SQRT(E19)</v>
      </c>
    </row>
    <row r="21" spans="3:9" x14ac:dyDescent="0.25">
      <c r="I21" s="1" t="s">
        <v>18</v>
      </c>
    </row>
    <row r="22" spans="3:9" x14ac:dyDescent="0.25">
      <c r="I22" s="1" t="s">
        <v>17</v>
      </c>
    </row>
    <row r="23" spans="3:9" x14ac:dyDescent="0.25">
      <c r="I23" s="1" t="s">
        <v>19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Winston, Wayne L.</cp:lastModifiedBy>
  <dcterms:created xsi:type="dcterms:W3CDTF">2016-10-08T11:33:40Z</dcterms:created>
  <dcterms:modified xsi:type="dcterms:W3CDTF">2016-10-08T13:54:02Z</dcterms:modified>
</cp:coreProperties>
</file>