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st\Videos\"/>
    </mc:Choice>
  </mc:AlternateContent>
  <xr:revisionPtr revIDLastSave="0" documentId="8_{CF0A5416-BC48-43D3-8E1A-0BD57F870C52}" xr6:coauthVersionLast="46" xr6:coauthVersionMax="46" xr10:uidLastSave="{00000000-0000-0000-0000-000000000000}"/>
  <bookViews>
    <workbookView xWindow="-110" yWindow="-110" windowWidth="19420" windowHeight="10420" xr2:uid="{379D4594-49BC-421B-B203-158CB53BC2C4}"/>
  </bookViews>
  <sheets>
    <sheet name="Sheet1" sheetId="1" r:id="rId1"/>
  </sheets>
  <definedNames>
    <definedName name="EASTER">_xlfn.LAMBDA(_xlpm.x,FLOOR("5/"&amp;DAY(MINUTE(_xlpm.x/38)/2+56)&amp;"/"&amp;_xlpm.x,7)-34)</definedName>
    <definedName name="eleven">_xlfn.LAMBDA(_xlpm.x,_xlpm.x+11)</definedName>
    <definedName name="firstone">_xlfn.LAMBDA(_xlpm.x, _xlpm.x+11)</definedName>
    <definedName name="GETSTATE">_xlfn.LAMBDA(_xlpm.x, MID(_xlpm.x,FIND("-",_xlpm.x,1)+1,2))</definedName>
    <definedName name="states">_xlfn.LAMBDA(_xlpm.x,MID(_xlpm.x,FIND("-",_xlpm.x,1)+1,2))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7" i="1" l="1" a="1"/>
  <c r="B7" i="1" s="1"/>
  <c r="H18" i="1" a="1"/>
  <c r="H18" i="1" s="1"/>
  <c r="H13" i="1" a="1"/>
  <c r="H13" i="1" s="1"/>
  <c r="E8" i="1" a="1"/>
  <c r="E8" i="1" s="1"/>
  <c r="H9" i="1" a="1"/>
  <c r="H9" i="1" s="1"/>
  <c r="D18" i="1" a="1"/>
  <c r="D18" i="1" s="1"/>
  <c r="K13" i="1" a="1"/>
  <c r="K13" i="1" s="1"/>
  <c r="K14" i="1" a="1"/>
  <c r="K14" i="1" s="1"/>
  <c r="K12" i="1" a="1"/>
  <c r="K12" i="1" s="1"/>
  <c r="K9" i="1"/>
  <c r="F4" i="1" a="1"/>
  <c r="F4" i="1" s="1"/>
  <c r="F5" i="1" a="1"/>
  <c r="F5" i="1" s="1"/>
  <c r="F3" i="1" a="1"/>
  <c r="F3" i="1" s="1"/>
  <c r="G8" i="1" a="1"/>
  <c r="G8" i="1" s="1"/>
  <c r="E4" i="1"/>
  <c r="E5" i="1"/>
  <c r="E3" i="1"/>
  <c r="C7" i="1"/>
  <c r="I18" i="1"/>
  <c r="L12" i="1"/>
  <c r="I9" i="1"/>
  <c r="H8" i="1"/>
  <c r="G3" i="1"/>
  <c r="L9" i="1"/>
  <c r="E18" i="1"/>
  <c r="H3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<sst xmlns="http://schemas.openxmlformats.org/spreadsheetml/2006/main" count="13" uniqueCount="13">
  <si>
    <t>123-WA-3456</t>
  </si>
  <si>
    <t>22222-OR-1</t>
  </si>
  <si>
    <t>16-IN-111111111</t>
  </si>
  <si>
    <t>Station ID</t>
  </si>
  <si>
    <t>Year</t>
  </si>
  <si>
    <t>Easter</t>
  </si>
  <si>
    <t>OR</t>
  </si>
  <si>
    <t>WA</t>
  </si>
  <si>
    <t>IN</t>
  </si>
  <si>
    <t>LAMBDA: TURN EXCEL FORMULAS INTO CUSTOM FUNCTIONS NO VBA NEEDED!</t>
  </si>
  <si>
    <t>State</t>
  </si>
  <si>
    <t>Tax Rate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</si>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</sst>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D88B2-E205-49B4-AD8B-274D19DA8A18}">
  <dimension ref="B1:L18"/>
  <sheetViews>
    <sheetView tabSelected="1" topLeftCell="E1" workbookViewId="0">
      <selection activeCell="L16" sqref="L16"/>
    </sheetView>
  </sheetViews>
  <sheetFormatPr defaultRowHeight="14.5" x14ac:dyDescent="0.35"/>
  <cols>
    <col min="1" max="3" width="8.7265625" style="1"/>
    <col min="4" max="4" width="20.7265625" style="1" customWidth="1"/>
    <col min="5" max="6" width="8.7265625" style="1"/>
    <col min="7" max="7" width="27.36328125" style="1" customWidth="1"/>
    <col min="8" max="8" width="15.7265625" style="1" customWidth="1"/>
    <col min="9" max="9" width="19.81640625" style="1" customWidth="1"/>
    <col min="10" max="10" width="8.7265625" style="1"/>
    <col min="11" max="11" width="9.453125" style="1" bestFit="1" customWidth="1"/>
    <col min="12" max="16384" width="8.7265625" style="1"/>
  </cols>
  <sheetData>
    <row r="1" spans="2:12" x14ac:dyDescent="0.35">
      <c r="D1" s="3" t="s">
        <v>9</v>
      </c>
      <c r="E1" s="3"/>
      <c r="F1" s="3"/>
      <c r="G1" s="3"/>
    </row>
    <row r="2" spans="2:12" x14ac:dyDescent="0.35">
      <c r="D2" s="1" t="s">
        <v>3</v>
      </c>
    </row>
    <row r="3" spans="2:12" x14ac:dyDescent="0.35">
      <c r="D3" s="1" t="s">
        <v>0</v>
      </c>
      <c r="E3" s="1" t="str">
        <f>MID(D3,FIND("-",D3,1)+1,2)</f>
        <v>WA</v>
      </c>
      <c r="F3" s="1" t="str" cm="1">
        <f t="array" ref="F3">GETSTATE(D3)</f>
        <v>WA</v>
      </c>
      <c r="G3" s="1" t="str">
        <f ca="1">_xlfn.FORMULATEXT(E3)</f>
        <v>=MID(D3,FIND("-",D3,1)+1,2)</v>
      </c>
      <c r="H3" s="1" t="str">
        <f ca="1">_xlfn.FORMULATEXT(F3)</f>
        <v>=GETSTATE(D3)</v>
      </c>
    </row>
    <row r="4" spans="2:12" x14ac:dyDescent="0.35">
      <c r="D4" s="1" t="s">
        <v>1</v>
      </c>
      <c r="E4" s="1" t="str">
        <f t="shared" ref="E4:E5" si="0">MID(D4,FIND("-",D4,1)+1,2)</f>
        <v>OR</v>
      </c>
      <c r="F4" s="1" t="str" cm="1">
        <f t="array" ref="F4">GETSTATE(D4)</f>
        <v>OR</v>
      </c>
    </row>
    <row r="5" spans="2:12" x14ac:dyDescent="0.35">
      <c r="D5" s="1" t="s">
        <v>2</v>
      </c>
      <c r="E5" s="1" t="str">
        <f t="shared" si="0"/>
        <v>IN</v>
      </c>
      <c r="F5" s="1" t="str" cm="1">
        <f t="array" ref="F5">GETSTATE(D5)</f>
        <v>IN</v>
      </c>
    </row>
    <row r="7" spans="2:12" x14ac:dyDescent="0.35">
      <c r="B7" s="1" t="str" cm="1">
        <f t="array" ref="B7">states(D5)</f>
        <v>IN</v>
      </c>
      <c r="C7" s="1" t="str">
        <f ca="1">_xlfn.FORMULATEXT(B7)</f>
        <v>=states(D5)</v>
      </c>
    </row>
    <row r="8" spans="2:12" x14ac:dyDescent="0.35">
      <c r="E8" s="1" t="str" cm="1">
        <f t="array" ref="E8">GETSTATE(D3)</f>
        <v>WA</v>
      </c>
      <c r="G8" s="1" cm="1">
        <f t="array" ref="G8">firstone(35)</f>
        <v>46</v>
      </c>
      <c r="H8" s="1" t="str">
        <f ca="1">_xlfn.FORMULATEXT(G8)</f>
        <v>=firstone(35)</v>
      </c>
    </row>
    <row r="9" spans="2:12" x14ac:dyDescent="0.35">
      <c r="G9" s="1">
        <v>12</v>
      </c>
      <c r="H9" s="1" cm="1">
        <f t="array" ref="H9">firstone(G9)</f>
        <v>23</v>
      </c>
      <c r="I9" s="1" t="str">
        <f ca="1">_xlfn.FORMULATEXT(H9)</f>
        <v>=firstone(G9)</v>
      </c>
      <c r="J9" s="1">
        <v>2020</v>
      </c>
      <c r="K9" s="2">
        <f>FLOOR("5/"&amp;DAY(MINUTE(J9/38)/2+56)&amp;"/"&amp;J9,7)-34</f>
        <v>43933</v>
      </c>
      <c r="L9" s="1" t="str">
        <f ca="1">_xlfn.FORMULATEXT(K9)</f>
        <v>=FLOOR("5/"&amp;DAY(MINUTE(J9/38)/2+56)&amp;"/"&amp;J9,7)-34</v>
      </c>
    </row>
    <row r="10" spans="2:12" x14ac:dyDescent="0.35">
      <c r="J10" s="1">
        <v>2021</v>
      </c>
    </row>
    <row r="11" spans="2:12" x14ac:dyDescent="0.35">
      <c r="J11" s="1" t="s">
        <v>4</v>
      </c>
      <c r="K11" s="1" t="s">
        <v>5</v>
      </c>
    </row>
    <row r="12" spans="2:12" x14ac:dyDescent="0.35">
      <c r="G12" s="1" t="s">
        <v>12</v>
      </c>
      <c r="J12" s="1">
        <v>2020</v>
      </c>
      <c r="K12" s="2" cm="1">
        <f t="array" ref="K12">EASTER(J12)</f>
        <v>43933</v>
      </c>
      <c r="L12" s="1" t="str">
        <f ca="1">_xlfn.FORMULATEXT(K12)</f>
        <v>=EASTER(J12)</v>
      </c>
    </row>
    <row r="13" spans="2:12" x14ac:dyDescent="0.35">
      <c r="D13" s="1" t="s">
        <v>10</v>
      </c>
      <c r="E13" s="1" t="s">
        <v>11</v>
      </c>
      <c r="H13" s="1" cm="1">
        <f t="array" ref="H13">firstone(G8)</f>
        <v>57</v>
      </c>
      <c r="J13" s="1">
        <v>2021</v>
      </c>
      <c r="K13" s="2" cm="1">
        <f t="array" ref="K13">EASTER(J13)</f>
        <v>44290</v>
      </c>
    </row>
    <row r="14" spans="2:12" x14ac:dyDescent="0.35">
      <c r="D14" s="1" t="s">
        <v>6</v>
      </c>
      <c r="E14" s="1">
        <v>0.05</v>
      </c>
      <c r="J14" s="1">
        <v>2022</v>
      </c>
      <c r="K14" s="2" cm="1">
        <f t="array" ref="K14">EASTER(J14)</f>
        <v>44668</v>
      </c>
    </row>
    <row r="15" spans="2:12" x14ac:dyDescent="0.35">
      <c r="D15" s="1" t="s">
        <v>7</v>
      </c>
      <c r="E15" s="1">
        <v>0.2</v>
      </c>
    </row>
    <row r="16" spans="2:12" x14ac:dyDescent="0.35">
      <c r="D16" s="1" t="s">
        <v>8</v>
      </c>
      <c r="E16" s="1">
        <v>0.01</v>
      </c>
    </row>
    <row r="17" spans="4:9" x14ac:dyDescent="0.35">
      <c r="H17" s="1">
        <v>12</v>
      </c>
    </row>
    <row r="18" spans="4:9" x14ac:dyDescent="0.35">
      <c r="D18" s="1" cm="1">
        <f t="array" ref="D18">VLOOKUP(GETSTATE(D3),D14:E17,2)</f>
        <v>0.2</v>
      </c>
      <c r="E18" s="1" t="str">
        <f ca="1">_xlfn.FORMULATEXT(D18)</f>
        <v>=VLOOKUP(GETSTATE(D3),D14:E17,2)</v>
      </c>
      <c r="H18" s="1" cm="1">
        <f t="array" ref="H18">eleven(H17)</f>
        <v>23</v>
      </c>
      <c r="I18" s="1" t="str">
        <f ca="1">_xlfn.FORMULATEXT(H18)</f>
        <v>=eleven(H17)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winston</dc:creator>
  <cp:lastModifiedBy>wayne winston</cp:lastModifiedBy>
  <dcterms:created xsi:type="dcterms:W3CDTF">2020-12-05T20:28:25Z</dcterms:created>
  <dcterms:modified xsi:type="dcterms:W3CDTF">2020-12-06T22:15:32Z</dcterms:modified>
</cp:coreProperties>
</file>