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310"/>
  </bookViews>
  <sheets>
    <sheet name="Sheet1" sheetId="1" r:id="rId1"/>
  </sheets>
  <definedNames>
    <definedName name="solver_adj" localSheetId="0" hidden="1">Sheet1!$G$8:$G$15</definedName>
    <definedName name="solver_cvg" localSheetId="0" hidden="1">0.0001</definedName>
    <definedName name="solver_drv" localSheetId="0" hidden="1">1</definedName>
    <definedName name="solver_eng" localSheetId="0" hidden="1">3</definedName>
    <definedName name="solver_est" localSheetId="0" hidden="1">1</definedName>
    <definedName name="solver_itr" localSheetId="0" hidden="1">2147483647</definedName>
    <definedName name="solver_lhs1" localSheetId="0" hidden="1">Sheet1!$G$8:$G$15</definedName>
    <definedName name="solver_lhs2" localSheetId="0" hidden="1">Sheet1!$G$8:$G$15</definedName>
    <definedName name="solver_lhs3" localSheetId="0" hidden="1">Sheet1!$G$8:$G$15</definedName>
    <definedName name="solver_mip" localSheetId="0" hidden="1">2147483647</definedName>
    <definedName name="solver_mni" localSheetId="0" hidden="1">30</definedName>
    <definedName name="solver_mrt" localSheetId="0" hidden="1">0.5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3</definedName>
    <definedName name="solver_nwt" localSheetId="0" hidden="1">1</definedName>
    <definedName name="solver_opt" localSheetId="0" hidden="1">Sheet1!$D$16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4</definedName>
    <definedName name="solver_rel3" localSheetId="0" hidden="1">3</definedName>
    <definedName name="solver_rhs1" localSheetId="0" hidden="1">8</definedName>
    <definedName name="solver_rhs2" localSheetId="0" hidden="1">integer</definedName>
    <definedName name="solver_rhs3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 a="1"/>
  <c r="I16" i="1" s="1"/>
  <c r="C2" i="1"/>
  <c r="D2" i="1" s="1"/>
  <c r="E14" i="1"/>
  <c r="E15" i="1"/>
  <c r="E16" i="1"/>
  <c r="E13" i="1"/>
  <c r="E10" i="1"/>
  <c r="F2" i="1"/>
  <c r="E2" i="1"/>
  <c r="P16" i="1" l="1"/>
  <c r="L16" i="1"/>
  <c r="O16" i="1"/>
  <c r="K16" i="1"/>
  <c r="N16" i="1"/>
  <c r="J16" i="1"/>
  <c r="M16" i="1"/>
  <c r="C3" i="1"/>
  <c r="C4" i="1"/>
  <c r="D4" i="1" s="1"/>
  <c r="C5" i="1"/>
  <c r="D5" i="1" s="1"/>
  <c r="C6" i="1"/>
  <c r="D6" i="1" s="1"/>
  <c r="C7" i="1"/>
  <c r="D7" i="1" s="1"/>
  <c r="C8" i="1"/>
  <c r="D8" i="1" s="1"/>
  <c r="C9" i="1"/>
  <c r="D9" i="1" s="1"/>
  <c r="I18" i="1"/>
  <c r="D3" i="1" l="1"/>
  <c r="D14" i="1" s="1"/>
  <c r="D13" i="1"/>
  <c r="I25" i="1"/>
  <c r="I24" i="1"/>
  <c r="I23" i="1"/>
  <c r="I22" i="1"/>
  <c r="I21" i="1"/>
  <c r="I20" i="1"/>
  <c r="I19" i="1"/>
  <c r="K19" i="1" l="1"/>
  <c r="K20" i="1"/>
  <c r="K21" i="1"/>
  <c r="K22" i="1"/>
  <c r="K23" i="1"/>
  <c r="K24" i="1"/>
  <c r="K25" i="1"/>
  <c r="K18" i="1"/>
  <c r="L19" i="1"/>
  <c r="L20" i="1"/>
  <c r="L21" i="1"/>
  <c r="L22" i="1"/>
  <c r="L23" i="1"/>
  <c r="L24" i="1"/>
  <c r="L25" i="1"/>
  <c r="L18" i="1"/>
  <c r="N18" i="1"/>
  <c r="N19" i="1"/>
  <c r="N20" i="1"/>
  <c r="N21" i="1"/>
  <c r="N22" i="1"/>
  <c r="N23" i="1"/>
  <c r="N24" i="1"/>
  <c r="N25" i="1"/>
  <c r="M18" i="1"/>
  <c r="M19" i="1"/>
  <c r="M20" i="1"/>
  <c r="M21" i="1"/>
  <c r="M22" i="1"/>
  <c r="M23" i="1"/>
  <c r="M24" i="1"/>
  <c r="M25" i="1"/>
  <c r="P19" i="1"/>
  <c r="P20" i="1"/>
  <c r="P21" i="1"/>
  <c r="P22" i="1"/>
  <c r="P23" i="1"/>
  <c r="P24" i="1"/>
  <c r="P25" i="1"/>
  <c r="P18" i="1"/>
  <c r="J18" i="1"/>
  <c r="J19" i="1"/>
  <c r="J20" i="1"/>
  <c r="J21" i="1"/>
  <c r="J22" i="1"/>
  <c r="J23" i="1"/>
  <c r="J24" i="1"/>
  <c r="J25" i="1"/>
  <c r="O19" i="1"/>
  <c r="O20" i="1"/>
  <c r="O21" i="1"/>
  <c r="O22" i="1"/>
  <c r="O23" i="1"/>
  <c r="O24" i="1"/>
  <c r="O25" i="1"/>
  <c r="O18" i="1"/>
  <c r="D15" i="1" l="1"/>
  <c r="D16" i="1" s="1"/>
</calcChain>
</file>

<file path=xl/sharedStrings.xml><?xml version="1.0" encoding="utf-8"?>
<sst xmlns="http://schemas.openxmlformats.org/spreadsheetml/2006/main" count="80" uniqueCount="30">
  <si>
    <t>French</t>
  </si>
  <si>
    <t>Math</t>
  </si>
  <si>
    <t>History</t>
  </si>
  <si>
    <t>Philosophy</t>
  </si>
  <si>
    <t>English</t>
  </si>
  <si>
    <t>Italian</t>
  </si>
  <si>
    <t>Spanish</t>
  </si>
  <si>
    <t>Chemistry</t>
  </si>
  <si>
    <t>x</t>
  </si>
  <si>
    <t>Time</t>
  </si>
  <si>
    <t>How many</t>
  </si>
  <si>
    <t>Conflicts</t>
  </si>
  <si>
    <t>Penalty</t>
  </si>
  <si>
    <t>how many hours</t>
  </si>
  <si>
    <t>penalty for &gt;2 rooms</t>
  </si>
  <si>
    <t>student penalty</t>
  </si>
  <si>
    <t>total</t>
  </si>
  <si>
    <t>Hours</t>
  </si>
  <si>
    <t>8 timeslot for finals Hogwarts</t>
  </si>
  <si>
    <t>2 rooms</t>
  </si>
  <si>
    <t>minimum number of time slots needed</t>
  </si>
  <si>
    <t>changing cells</t>
  </si>
  <si>
    <t>integer 1-8 for each course</t>
  </si>
  <si>
    <t>constraints</t>
  </si>
  <si>
    <t>integers &gt;=1 &lt;=8</t>
  </si>
  <si>
    <t>track number of exams each hour</t>
  </si>
  <si>
    <t>penalize if &gt;=2</t>
  </si>
  <si>
    <t>if two conflict exams</t>
  </si>
  <si>
    <t>at same time</t>
  </si>
  <si>
    <t>then a penalty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</si>
</sst>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2143125</xdr:colOff>
      <xdr:row>9</xdr:row>
      <xdr:rowOff>76200</xdr:rowOff>
    </xdr:from>
    <xdr:to>
      <xdr:col>8</xdr:col>
      <xdr:colOff>190500</xdr:colOff>
      <xdr:row>17</xdr:row>
      <xdr:rowOff>180975</xdr:rowOff>
    </xdr:to>
    <xdr:cxnSp macro="">
      <xdr:nvCxnSpPr>
        <xdr:cNvPr id="3" name="Straight Arrow Connector 2"/>
        <xdr:cNvCxnSpPr/>
      </xdr:nvCxnSpPr>
      <xdr:spPr>
        <a:xfrm>
          <a:off x="5962650" y="1790700"/>
          <a:ext cx="3295650" cy="16287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tabSelected="1" workbookViewId="0">
      <selection activeCell="F13" sqref="F13"/>
    </sheetView>
  </sheetViews>
  <sheetFormatPr defaultRowHeight="15" x14ac:dyDescent="0.25"/>
  <cols>
    <col min="1" max="2" width="9.140625" style="1"/>
    <col min="3" max="3" width="29.85546875" style="1" customWidth="1"/>
    <col min="4" max="4" width="9.140625" style="1"/>
    <col min="5" max="5" width="42.85546875" style="1" customWidth="1"/>
    <col min="6" max="6" width="15.140625" style="1" customWidth="1"/>
    <col min="7" max="7" width="9.140625" style="1"/>
    <col min="8" max="8" width="11.5703125" style="1" customWidth="1"/>
    <col min="9" max="11" width="9.140625" style="1"/>
    <col min="12" max="12" width="12.42578125" style="1" customWidth="1"/>
    <col min="13" max="16384" width="9.140625" style="1"/>
  </cols>
  <sheetData>
    <row r="1" spans="2:16" x14ac:dyDescent="0.25">
      <c r="B1" s="1" t="s">
        <v>17</v>
      </c>
      <c r="C1" s="1" t="s">
        <v>10</v>
      </c>
      <c r="D1" s="1" t="s">
        <v>12</v>
      </c>
    </row>
    <row r="2" spans="2:16" x14ac:dyDescent="0.25">
      <c r="B2" s="1">
        <v>1</v>
      </c>
      <c r="C2" s="1">
        <f>COUNTIF($G$8:$G$15,B2)</f>
        <v>2</v>
      </c>
      <c r="D2" s="1">
        <f>IF(C2&gt;2,10,0)</f>
        <v>0</v>
      </c>
      <c r="E2" s="1" t="str">
        <f ca="1">_xlfn.FORMULATEXT(C2)</f>
        <v>=COUNTIF($G$8:$G$15,B2)</v>
      </c>
      <c r="F2" s="1" t="str">
        <f ca="1">_xlfn.FORMULATEXT(D2)</f>
        <v>=IF(C2&gt;2,10,0)</v>
      </c>
      <c r="G2" s="1" t="s">
        <v>18</v>
      </c>
    </row>
    <row r="3" spans="2:16" x14ac:dyDescent="0.25">
      <c r="B3" s="1">
        <v>2</v>
      </c>
      <c r="C3" s="1">
        <f t="shared" ref="C3:C9" si="0">COUNTIF($G$8:$G$15,B3)</f>
        <v>0</v>
      </c>
      <c r="D3" s="1">
        <f t="shared" ref="D3:D9" si="1">IF(C3&gt;2,10,0)</f>
        <v>0</v>
      </c>
      <c r="G3" s="1" t="s">
        <v>19</v>
      </c>
    </row>
    <row r="4" spans="2:16" x14ac:dyDescent="0.25">
      <c r="B4" s="1">
        <v>3</v>
      </c>
      <c r="C4" s="1">
        <f t="shared" si="0"/>
        <v>2</v>
      </c>
      <c r="D4" s="1">
        <f t="shared" si="1"/>
        <v>0</v>
      </c>
      <c r="G4" s="1" t="s">
        <v>20</v>
      </c>
    </row>
    <row r="5" spans="2:16" x14ac:dyDescent="0.25">
      <c r="B5" s="1">
        <v>4</v>
      </c>
      <c r="C5" s="1">
        <f t="shared" si="0"/>
        <v>2</v>
      </c>
      <c r="D5" s="1">
        <f t="shared" si="1"/>
        <v>0</v>
      </c>
    </row>
    <row r="6" spans="2:16" x14ac:dyDescent="0.25">
      <c r="B6" s="1">
        <v>5</v>
      </c>
      <c r="C6" s="1">
        <f t="shared" si="0"/>
        <v>0</v>
      </c>
      <c r="D6" s="1">
        <f t="shared" si="1"/>
        <v>0</v>
      </c>
      <c r="H6" s="1" t="s">
        <v>11</v>
      </c>
    </row>
    <row r="7" spans="2:16" x14ac:dyDescent="0.25">
      <c r="B7" s="1">
        <v>6</v>
      </c>
      <c r="C7" s="1">
        <f t="shared" si="0"/>
        <v>2</v>
      </c>
      <c r="D7" s="1">
        <f t="shared" si="1"/>
        <v>0</v>
      </c>
      <c r="G7" s="1" t="s">
        <v>9</v>
      </c>
      <c r="I7" s="1" t="s">
        <v>0</v>
      </c>
      <c r="J7" s="1" t="s">
        <v>1</v>
      </c>
      <c r="K7" s="1" t="s">
        <v>2</v>
      </c>
      <c r="L7" s="1" t="s">
        <v>3</v>
      </c>
      <c r="M7" s="1" t="s">
        <v>4</v>
      </c>
      <c r="N7" s="1" t="s">
        <v>5</v>
      </c>
      <c r="O7" s="1" t="s">
        <v>6</v>
      </c>
      <c r="P7" s="1" t="s">
        <v>7</v>
      </c>
    </row>
    <row r="8" spans="2:16" x14ac:dyDescent="0.25">
      <c r="B8" s="1">
        <v>7</v>
      </c>
      <c r="C8" s="1">
        <f t="shared" si="0"/>
        <v>0</v>
      </c>
      <c r="D8" s="1">
        <f t="shared" si="1"/>
        <v>0</v>
      </c>
      <c r="G8" s="2">
        <v>3</v>
      </c>
      <c r="H8" s="1" t="s">
        <v>0</v>
      </c>
      <c r="I8" s="1">
        <v>0</v>
      </c>
      <c r="J8" s="1" t="s">
        <v>8</v>
      </c>
      <c r="K8" s="1">
        <v>0</v>
      </c>
      <c r="L8" s="1" t="s">
        <v>8</v>
      </c>
      <c r="M8" s="1" t="s">
        <v>8</v>
      </c>
      <c r="N8" s="1" t="s">
        <v>8</v>
      </c>
      <c r="O8" s="1">
        <v>0</v>
      </c>
      <c r="P8" s="1" t="s">
        <v>8</v>
      </c>
    </row>
    <row r="9" spans="2:16" x14ac:dyDescent="0.25">
      <c r="B9" s="1">
        <v>8</v>
      </c>
      <c r="C9" s="1">
        <f t="shared" si="0"/>
        <v>0</v>
      </c>
      <c r="D9" s="1">
        <f t="shared" si="1"/>
        <v>0</v>
      </c>
      <c r="G9" s="2">
        <v>4</v>
      </c>
      <c r="H9" s="1" t="s">
        <v>1</v>
      </c>
      <c r="I9" s="1" t="s">
        <v>8</v>
      </c>
      <c r="J9" s="1">
        <v>0</v>
      </c>
      <c r="K9" s="1">
        <v>0</v>
      </c>
      <c r="L9" s="1">
        <v>0</v>
      </c>
      <c r="M9" s="1" t="s">
        <v>8</v>
      </c>
      <c r="N9" s="1" t="s">
        <v>8</v>
      </c>
      <c r="O9" s="1">
        <v>0</v>
      </c>
      <c r="P9" s="1">
        <v>0</v>
      </c>
    </row>
    <row r="10" spans="2:16" x14ac:dyDescent="0.25">
      <c r="E10" s="1" t="str">
        <f ca="1">_xlfn.FORMULATEXT(I18)</f>
        <v>=IF(AND(I$16=$G8,I8="x"),10,0)</v>
      </c>
      <c r="G10" s="2">
        <v>3</v>
      </c>
      <c r="H10" s="1" t="s">
        <v>2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 t="s">
        <v>8</v>
      </c>
      <c r="O10" s="1" t="s">
        <v>8</v>
      </c>
      <c r="P10" s="1" t="s">
        <v>8</v>
      </c>
    </row>
    <row r="11" spans="2:16" x14ac:dyDescent="0.25">
      <c r="G11" s="2">
        <v>1</v>
      </c>
      <c r="H11" s="1" t="s">
        <v>3</v>
      </c>
      <c r="I11" s="1" t="s">
        <v>8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 t="s">
        <v>8</v>
      </c>
    </row>
    <row r="12" spans="2:16" x14ac:dyDescent="0.25">
      <c r="G12" s="2">
        <v>6</v>
      </c>
      <c r="H12" s="1" t="s">
        <v>4</v>
      </c>
      <c r="I12" s="1" t="s">
        <v>8</v>
      </c>
      <c r="J12" s="1" t="s">
        <v>8</v>
      </c>
      <c r="K12" s="1">
        <v>0</v>
      </c>
      <c r="L12" s="1">
        <v>0</v>
      </c>
      <c r="M12" s="1">
        <v>0</v>
      </c>
      <c r="N12" s="1" t="s">
        <v>8</v>
      </c>
      <c r="O12" s="1">
        <v>0</v>
      </c>
      <c r="P12" s="1">
        <v>0</v>
      </c>
    </row>
    <row r="13" spans="2:16" x14ac:dyDescent="0.25">
      <c r="C13" s="1" t="s">
        <v>13</v>
      </c>
      <c r="D13" s="1">
        <f>COUNTIF(C2:C9,"&gt;0")</f>
        <v>4</v>
      </c>
      <c r="E13" s="1" t="str">
        <f ca="1">_xlfn.FORMULATEXT(D13)</f>
        <v>=COUNTIF(C2:C9,"&gt;0")</v>
      </c>
      <c r="G13" s="2">
        <v>1</v>
      </c>
      <c r="H13" s="1" t="s">
        <v>5</v>
      </c>
      <c r="I13" s="1" t="s">
        <v>8</v>
      </c>
      <c r="J13" s="1" t="s">
        <v>8</v>
      </c>
      <c r="K13" s="1" t="s">
        <v>8</v>
      </c>
      <c r="L13" s="1">
        <v>0</v>
      </c>
      <c r="M13" s="1" t="s">
        <v>8</v>
      </c>
      <c r="N13" s="1">
        <v>0</v>
      </c>
      <c r="O13" s="1" t="s">
        <v>8</v>
      </c>
      <c r="P13" s="1">
        <v>0</v>
      </c>
    </row>
    <row r="14" spans="2:16" x14ac:dyDescent="0.25">
      <c r="C14" s="1" t="s">
        <v>14</v>
      </c>
      <c r="D14" s="1">
        <f>SUM(D2:D9)</f>
        <v>0</v>
      </c>
      <c r="E14" s="1" t="str">
        <f t="shared" ref="E14:E16" ca="1" si="2">_xlfn.FORMULATEXT(D14)</f>
        <v>=SUM(D2:D9)</v>
      </c>
      <c r="G14" s="2">
        <v>6</v>
      </c>
      <c r="H14" s="1" t="s">
        <v>6</v>
      </c>
      <c r="I14" s="1">
        <v>0</v>
      </c>
      <c r="J14" s="1">
        <v>0</v>
      </c>
      <c r="K14" s="1" t="s">
        <v>8</v>
      </c>
      <c r="L14" s="1">
        <v>0</v>
      </c>
      <c r="M14" s="1">
        <v>0</v>
      </c>
      <c r="N14" s="1" t="s">
        <v>8</v>
      </c>
      <c r="O14" s="1">
        <v>0</v>
      </c>
      <c r="P14" s="1">
        <v>0</v>
      </c>
    </row>
    <row r="15" spans="2:16" x14ac:dyDescent="0.25">
      <c r="C15" s="1" t="s">
        <v>15</v>
      </c>
      <c r="D15" s="1">
        <f>SUM(I18:P25)</f>
        <v>0</v>
      </c>
      <c r="E15" s="1" t="str">
        <f t="shared" ca="1" si="2"/>
        <v>=SUM(I18:P25)</v>
      </c>
      <c r="G15" s="2">
        <v>4</v>
      </c>
      <c r="H15" s="1" t="s">
        <v>7</v>
      </c>
      <c r="I15" s="1" t="s">
        <v>8</v>
      </c>
      <c r="J15" s="1">
        <v>0</v>
      </c>
      <c r="K15" s="1" t="s">
        <v>8</v>
      </c>
      <c r="L15" s="1" t="s">
        <v>8</v>
      </c>
      <c r="M15" s="1">
        <v>0</v>
      </c>
      <c r="N15" s="1">
        <v>0</v>
      </c>
      <c r="O15" s="1">
        <v>0</v>
      </c>
      <c r="P15" s="1">
        <v>0</v>
      </c>
    </row>
    <row r="16" spans="2:16" x14ac:dyDescent="0.25">
      <c r="C16" s="1" t="s">
        <v>16</v>
      </c>
      <c r="D16" s="3">
        <f>SUM(D13:D15)</f>
        <v>4</v>
      </c>
      <c r="E16" s="1" t="str">
        <f t="shared" ca="1" si="2"/>
        <v>=SUM(D13:D15)</v>
      </c>
      <c r="I16" s="1">
        <f t="array" ref="I16:P16">TRANSPOSE(G8:G15)</f>
        <v>3</v>
      </c>
      <c r="J16" s="1">
        <v>4</v>
      </c>
      <c r="K16" s="1">
        <v>3</v>
      </c>
      <c r="L16" s="1">
        <v>1</v>
      </c>
      <c r="M16" s="1">
        <v>6</v>
      </c>
      <c r="N16" s="1">
        <v>1</v>
      </c>
      <c r="O16" s="1">
        <v>6</v>
      </c>
      <c r="P16" s="1">
        <v>4</v>
      </c>
    </row>
    <row r="17" spans="3:16" x14ac:dyDescent="0.25">
      <c r="I17" s="1" t="s">
        <v>0</v>
      </c>
      <c r="J17" s="1" t="s">
        <v>1</v>
      </c>
      <c r="K17" s="1" t="s">
        <v>2</v>
      </c>
      <c r="L17" s="1" t="s">
        <v>3</v>
      </c>
      <c r="M17" s="1" t="s">
        <v>4</v>
      </c>
      <c r="N17" s="1" t="s">
        <v>5</v>
      </c>
      <c r="O17" s="1" t="s">
        <v>6</v>
      </c>
      <c r="P17" s="1" t="s">
        <v>7</v>
      </c>
    </row>
    <row r="18" spans="3:16" x14ac:dyDescent="0.25">
      <c r="C18" s="2" t="s">
        <v>21</v>
      </c>
      <c r="D18" s="1" t="s">
        <v>25</v>
      </c>
      <c r="H18" s="1" t="s">
        <v>0</v>
      </c>
      <c r="I18" s="1">
        <f>IF(AND(I$16=$G8,I8="x"),10,0)</f>
        <v>0</v>
      </c>
      <c r="J18" s="1">
        <f t="shared" ref="J18:P18" si="3">IF(AND(J$16=$G8,J8="x"),10,0)</f>
        <v>0</v>
      </c>
      <c r="K18" s="1">
        <f t="shared" si="3"/>
        <v>0</v>
      </c>
      <c r="L18" s="1">
        <f t="shared" si="3"/>
        <v>0</v>
      </c>
      <c r="M18" s="1">
        <f t="shared" si="3"/>
        <v>0</v>
      </c>
      <c r="N18" s="1">
        <f t="shared" si="3"/>
        <v>0</v>
      </c>
      <c r="O18" s="1">
        <f t="shared" si="3"/>
        <v>0</v>
      </c>
      <c r="P18" s="1">
        <f t="shared" si="3"/>
        <v>0</v>
      </c>
    </row>
    <row r="19" spans="3:16" x14ac:dyDescent="0.25">
      <c r="C19" s="2" t="s">
        <v>22</v>
      </c>
      <c r="D19" s="1" t="s">
        <v>26</v>
      </c>
      <c r="H19" s="1" t="s">
        <v>1</v>
      </c>
      <c r="I19" s="1">
        <f t="shared" ref="I19:P19" si="4">IF(AND(I$16=$G9,I9="x"),10,0)</f>
        <v>0</v>
      </c>
      <c r="J19" s="1">
        <f t="shared" si="4"/>
        <v>0</v>
      </c>
      <c r="K19" s="1">
        <f t="shared" si="4"/>
        <v>0</v>
      </c>
      <c r="L19" s="1">
        <f t="shared" si="4"/>
        <v>0</v>
      </c>
      <c r="M19" s="1">
        <f t="shared" si="4"/>
        <v>0</v>
      </c>
      <c r="N19" s="1">
        <f t="shared" si="4"/>
        <v>0</v>
      </c>
      <c r="O19" s="1">
        <f t="shared" si="4"/>
        <v>0</v>
      </c>
      <c r="P19" s="1">
        <f t="shared" si="4"/>
        <v>0</v>
      </c>
    </row>
    <row r="20" spans="3:16" x14ac:dyDescent="0.25">
      <c r="C20" s="2" t="s">
        <v>23</v>
      </c>
      <c r="D20" s="1" t="s">
        <v>27</v>
      </c>
      <c r="H20" s="1" t="s">
        <v>2</v>
      </c>
      <c r="I20" s="1">
        <f t="shared" ref="I20:P20" si="5">IF(AND(I$16=$G10,I10="x"),10,0)</f>
        <v>0</v>
      </c>
      <c r="J20" s="1">
        <f t="shared" si="5"/>
        <v>0</v>
      </c>
      <c r="K20" s="1">
        <f t="shared" si="5"/>
        <v>0</v>
      </c>
      <c r="L20" s="1">
        <f t="shared" si="5"/>
        <v>0</v>
      </c>
      <c r="M20" s="1">
        <f t="shared" si="5"/>
        <v>0</v>
      </c>
      <c r="N20" s="1">
        <f t="shared" si="5"/>
        <v>0</v>
      </c>
      <c r="O20" s="1">
        <f t="shared" si="5"/>
        <v>0</v>
      </c>
      <c r="P20" s="1">
        <f t="shared" si="5"/>
        <v>0</v>
      </c>
    </row>
    <row r="21" spans="3:16" x14ac:dyDescent="0.25">
      <c r="C21" s="2" t="s">
        <v>21</v>
      </c>
      <c r="D21" s="1" t="s">
        <v>28</v>
      </c>
      <c r="H21" s="1" t="s">
        <v>3</v>
      </c>
      <c r="I21" s="1">
        <f t="shared" ref="I21:P21" si="6">IF(AND(I$16=$G11,I11="x"),10,0)</f>
        <v>0</v>
      </c>
      <c r="J21" s="1">
        <f t="shared" si="6"/>
        <v>0</v>
      </c>
      <c r="K21" s="1">
        <f t="shared" si="6"/>
        <v>0</v>
      </c>
      <c r="L21" s="1">
        <f t="shared" si="6"/>
        <v>0</v>
      </c>
      <c r="M21" s="1">
        <f t="shared" si="6"/>
        <v>0</v>
      </c>
      <c r="N21" s="1">
        <f t="shared" si="6"/>
        <v>0</v>
      </c>
      <c r="O21" s="1">
        <f t="shared" si="6"/>
        <v>0</v>
      </c>
      <c r="P21" s="1">
        <f t="shared" si="6"/>
        <v>0</v>
      </c>
    </row>
    <row r="22" spans="3:16" x14ac:dyDescent="0.25">
      <c r="C22" s="2" t="s">
        <v>24</v>
      </c>
      <c r="D22" s="1" t="s">
        <v>29</v>
      </c>
      <c r="H22" s="1" t="s">
        <v>4</v>
      </c>
      <c r="I22" s="1">
        <f t="shared" ref="I22:P22" si="7">IF(AND(I$16=$G12,I12="x"),10,0)</f>
        <v>0</v>
      </c>
      <c r="J22" s="1">
        <f t="shared" si="7"/>
        <v>0</v>
      </c>
      <c r="K22" s="1">
        <f t="shared" si="7"/>
        <v>0</v>
      </c>
      <c r="L22" s="1">
        <f t="shared" si="7"/>
        <v>0</v>
      </c>
      <c r="M22" s="1">
        <f t="shared" si="7"/>
        <v>0</v>
      </c>
      <c r="N22" s="1">
        <f t="shared" si="7"/>
        <v>0</v>
      </c>
      <c r="O22" s="1">
        <f t="shared" si="7"/>
        <v>0</v>
      </c>
      <c r="P22" s="1">
        <f t="shared" si="7"/>
        <v>0</v>
      </c>
    </row>
    <row r="23" spans="3:16" x14ac:dyDescent="0.25">
      <c r="H23" s="1" t="s">
        <v>5</v>
      </c>
      <c r="I23" s="1">
        <f t="shared" ref="I23:P23" si="8">IF(AND(I$16=$G13,I13="x"),10,0)</f>
        <v>0</v>
      </c>
      <c r="J23" s="1">
        <f t="shared" si="8"/>
        <v>0</v>
      </c>
      <c r="K23" s="1">
        <f t="shared" si="8"/>
        <v>0</v>
      </c>
      <c r="L23" s="1">
        <f t="shared" si="8"/>
        <v>0</v>
      </c>
      <c r="M23" s="1">
        <f t="shared" si="8"/>
        <v>0</v>
      </c>
      <c r="N23" s="1">
        <f t="shared" si="8"/>
        <v>0</v>
      </c>
      <c r="O23" s="1">
        <f t="shared" si="8"/>
        <v>0</v>
      </c>
      <c r="P23" s="1">
        <f t="shared" si="8"/>
        <v>0</v>
      </c>
    </row>
    <row r="24" spans="3:16" x14ac:dyDescent="0.25">
      <c r="H24" s="1" t="s">
        <v>6</v>
      </c>
      <c r="I24" s="1">
        <f t="shared" ref="I24:P24" si="9">IF(AND(I$16=$G14,I14="x"),10,0)</f>
        <v>0</v>
      </c>
      <c r="J24" s="1">
        <f t="shared" si="9"/>
        <v>0</v>
      </c>
      <c r="K24" s="1">
        <f t="shared" si="9"/>
        <v>0</v>
      </c>
      <c r="L24" s="1">
        <f t="shared" si="9"/>
        <v>0</v>
      </c>
      <c r="M24" s="1">
        <f t="shared" si="9"/>
        <v>0</v>
      </c>
      <c r="N24" s="1">
        <f t="shared" si="9"/>
        <v>0</v>
      </c>
      <c r="O24" s="1">
        <f t="shared" si="9"/>
        <v>0</v>
      </c>
      <c r="P24" s="1">
        <f t="shared" si="9"/>
        <v>0</v>
      </c>
    </row>
    <row r="25" spans="3:16" x14ac:dyDescent="0.25">
      <c r="H25" s="1" t="s">
        <v>7</v>
      </c>
      <c r="I25" s="1">
        <f t="shared" ref="I25:P25" si="10">IF(AND(I$16=$G15,I15="x"),10,0)</f>
        <v>0</v>
      </c>
      <c r="J25" s="1">
        <f t="shared" si="10"/>
        <v>0</v>
      </c>
      <c r="K25" s="1">
        <f t="shared" si="10"/>
        <v>0</v>
      </c>
      <c r="L25" s="1">
        <f t="shared" si="10"/>
        <v>0</v>
      </c>
      <c r="M25" s="1">
        <f t="shared" si="10"/>
        <v>0</v>
      </c>
      <c r="N25" s="1">
        <f t="shared" si="10"/>
        <v>0</v>
      </c>
      <c r="O25" s="1">
        <f t="shared" si="10"/>
        <v>0</v>
      </c>
      <c r="P25" s="1">
        <f t="shared" si="10"/>
        <v>0</v>
      </c>
    </row>
  </sheetData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2016-09-13T20:48:48Z</dcterms:created>
  <dcterms:modified xsi:type="dcterms:W3CDTF">2016-09-14T19:39:33Z</dcterms:modified>
</cp:coreProperties>
</file>