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5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Newarrays\"/>
    </mc:Choice>
  </mc:AlternateContent>
  <xr:revisionPtr revIDLastSave="0" documentId="8_{2B10B2F4-C012-46E8-80D0-E7C071D061A0}" xr6:coauthVersionLast="43" xr6:coauthVersionMax="43" xr10:uidLastSave="{00000000-0000-0000-0000-000000000000}"/>
  <bookViews>
    <workbookView xWindow="-110" yWindow="-110" windowWidth="19420" windowHeight="10420" xr2:uid="{0B09C652-952B-4798-ADF4-073818253E60}"/>
  </bookViews>
  <sheets>
    <sheet name="Filter start" sheetId="1" r:id="rId1"/>
    <sheet name="T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7" i="1" l="1" a="1"/>
  <c r="O27" i="1" s="1"/>
  <c r="Q17" i="1" a="1"/>
  <c r="Q17" i="1" s="1"/>
  <c r="J18" i="1" a="1"/>
  <c r="J18" i="1" s="1"/>
  <c r="K4" i="1" a="1"/>
  <c r="K4" i="1" s="1"/>
  <c r="Q12" i="1" a="1"/>
  <c r="Q12" i="1" l="1"/>
  <c r="L13" i="2" a="1"/>
  <c r="L13" i="2" s="1"/>
  <c r="N5" i="2" a="1"/>
  <c r="N5" i="2" s="1"/>
  <c r="N13" i="1" a="1"/>
  <c r="N13" i="1" s="1"/>
  <c r="L10" i="2" a="1"/>
  <c r="L10" i="2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<sst xmlns="http://schemas.openxmlformats.org/spreadsheetml/2006/main" count="272" uniqueCount="28">
  <si>
    <t>Name</t>
  </si>
  <si>
    <t>Product</t>
  </si>
  <si>
    <t>Units</t>
  </si>
  <si>
    <t>Revenue</t>
  </si>
  <si>
    <t>Betsy</t>
  </si>
  <si>
    <t>lip gloss</t>
  </si>
  <si>
    <t>Hallagan</t>
  </si>
  <si>
    <t>foundation</t>
  </si>
  <si>
    <t>Ashley</t>
  </si>
  <si>
    <t>lipstick</t>
  </si>
  <si>
    <t>Zaret</t>
  </si>
  <si>
    <t>Colleen</t>
  </si>
  <si>
    <t>eye liner</t>
  </si>
  <si>
    <t>Cristina</t>
  </si>
  <si>
    <t>mascara</t>
  </si>
  <si>
    <t>Emilee</t>
  </si>
  <si>
    <t>Jen</t>
  </si>
  <si>
    <t>Cici</t>
  </si>
  <si>
    <t>All Betsy records</t>
  </si>
  <si>
    <t>Products</t>
  </si>
  <si>
    <t>Records</t>
  </si>
  <si>
    <t>FILTER MULTIPLE COLUMNS</t>
  </si>
  <si>
    <t>=FILTER(D5:G66,D5:D66="Betsy","None")</t>
  </si>
  <si>
    <t>=UNIQUE(E5:E66)</t>
  </si>
  <si>
    <t>=FILTER(D5:G66,E5:E66=L13,"None")</t>
  </si>
  <si>
    <t>SORT AND FILTER MULTIPLE COLUMNS</t>
  </si>
  <si>
    <t>=SORT(FILTER(D5:G66,(D5:D66=Q14)*(E5:E66=R14),"NONE"),4,-1)</t>
  </si>
  <si>
    <t>FILTER FUNCTION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</si>
</sst>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164" fontId="1" fillId="0" borderId="0" xfId="0" applyNumberFormat="1" applyFont="1"/>
  </cellXfs>
  <cellStyles count="1">
    <cellStyle name="Normal" xfId="0" builtinId="0"/>
  </cellStyles>
  <dxfs count="3">
    <dxf>
      <numFmt numFmtId="164" formatCode="&quot;$&quot;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CBDF2C0-079F-496E-B1A3-FD0B77C6DAAB}" name="Table1" displayName="Table1" ref="D4:G66" totalsRowShown="0">
  <autoFilter ref="D4:G66" xr:uid="{4D0B92B5-A8C1-444C-9BD4-970243ADAA4C}"/>
  <tableColumns count="4">
    <tableColumn id="1" xr3:uid="{FE182BDB-F9D7-4411-A548-BACE521770BF}" name="Name" dataDxfId="2"/>
    <tableColumn id="2" xr3:uid="{82BBCFA2-FAAA-498B-B93F-CEBCA7C5A186}" name="Product" dataDxfId="1"/>
    <tableColumn id="3" xr3:uid="{11FF0C4E-5164-4327-9D92-20034BEBB878}" name="Units"/>
    <tableColumn id="4" xr3:uid="{AFC1322B-50C7-4B21-B75B-A1DA0D7AE7EF}" name="Reven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BD313-BB8A-477F-9892-911DCD8B5DAF}">
  <dimension ref="C1:T66"/>
  <sheetViews>
    <sheetView tabSelected="1" topLeftCell="C10" workbookViewId="0">
      <selection activeCell="O32" sqref="O32"/>
    </sheetView>
  </sheetViews>
  <sheetFormatPr defaultRowHeight="14.5" x14ac:dyDescent="0.35"/>
  <cols>
    <col min="1" max="10" width="8.7265625" style="1"/>
    <col min="11" max="11" width="14.26953125" style="1" customWidth="1"/>
    <col min="12" max="16384" width="8.7265625" style="1"/>
  </cols>
  <sheetData>
    <row r="1" spans="3:18" x14ac:dyDescent="0.35">
      <c r="C1" s="4" t="s">
        <v>27</v>
      </c>
      <c r="D1" s="4"/>
      <c r="K1" s="1" t="s">
        <v>22</v>
      </c>
    </row>
    <row r="2" spans="3:18" x14ac:dyDescent="0.35">
      <c r="K2" s="1" t="s">
        <v>18</v>
      </c>
    </row>
    <row r="4" spans="3:18" x14ac:dyDescent="0.35">
      <c r="D4" s="1" t="s">
        <v>0</v>
      </c>
      <c r="E4" s="1" t="s">
        <v>1</v>
      </c>
      <c r="F4" s="1" t="s">
        <v>2</v>
      </c>
      <c r="G4" s="1" t="s">
        <v>3</v>
      </c>
      <c r="K4" s="1" t="str" cm="1">
        <f t="array" ref="K4:N10">_xlfn._xlws.FILTER(D5:G66,D5:D66="Betsy","None")</f>
        <v>Betsy</v>
      </c>
      <c r="L4" s="1" t="str">
        <v>lip gloss</v>
      </c>
      <c r="M4" s="1">
        <v>88</v>
      </c>
      <c r="N4" s="1">
        <v>259.89999999999998</v>
      </c>
    </row>
    <row r="5" spans="3:18" x14ac:dyDescent="0.35">
      <c r="D5" s="2" t="s">
        <v>4</v>
      </c>
      <c r="E5" s="2" t="s">
        <v>5</v>
      </c>
      <c r="F5" s="1">
        <v>88</v>
      </c>
      <c r="G5" s="5">
        <v>259.89999999999998</v>
      </c>
      <c r="K5" s="1" t="str">
        <v>Betsy</v>
      </c>
      <c r="L5" s="1" t="str">
        <v>lip gloss</v>
      </c>
      <c r="M5" s="1">
        <v>35</v>
      </c>
      <c r="N5" s="1">
        <v>242.4</v>
      </c>
    </row>
    <row r="6" spans="3:18" x14ac:dyDescent="0.35">
      <c r="D6" s="1" t="s">
        <v>6</v>
      </c>
      <c r="E6" s="1" t="s">
        <v>7</v>
      </c>
      <c r="F6" s="1">
        <v>86</v>
      </c>
      <c r="G6" s="5">
        <v>108.2</v>
      </c>
      <c r="K6" s="1" t="str">
        <v>Betsy</v>
      </c>
      <c r="L6" s="1" t="str">
        <v>eye liner</v>
      </c>
      <c r="M6" s="1">
        <v>41</v>
      </c>
      <c r="N6" s="1">
        <v>388.3</v>
      </c>
    </row>
    <row r="7" spans="3:18" x14ac:dyDescent="0.35">
      <c r="D7" s="1" t="s">
        <v>8</v>
      </c>
      <c r="E7" s="1" t="s">
        <v>9</v>
      </c>
      <c r="F7" s="1">
        <v>29</v>
      </c>
      <c r="G7" s="5">
        <v>123</v>
      </c>
      <c r="K7" s="1" t="str">
        <v>Betsy</v>
      </c>
      <c r="L7" s="1" t="str">
        <v>foundation</v>
      </c>
      <c r="M7" s="1">
        <v>46</v>
      </c>
      <c r="N7" s="1">
        <v>371.3</v>
      </c>
    </row>
    <row r="8" spans="3:18" x14ac:dyDescent="0.35">
      <c r="D8" s="1" t="s">
        <v>6</v>
      </c>
      <c r="E8" s="1" t="s">
        <v>5</v>
      </c>
      <c r="F8" s="1">
        <v>19</v>
      </c>
      <c r="G8" s="5">
        <v>149.5</v>
      </c>
      <c r="K8" s="1" t="str">
        <v>Betsy</v>
      </c>
      <c r="L8" s="1" t="str">
        <v>lip gloss</v>
      </c>
      <c r="M8" s="1">
        <v>42</v>
      </c>
      <c r="N8" s="1">
        <v>470.5</v>
      </c>
    </row>
    <row r="9" spans="3:18" x14ac:dyDescent="0.35">
      <c r="D9" s="1" t="s">
        <v>10</v>
      </c>
      <c r="E9" s="1" t="s">
        <v>5</v>
      </c>
      <c r="F9" s="1">
        <v>47</v>
      </c>
      <c r="G9" s="5">
        <v>447.6</v>
      </c>
      <c r="K9" s="1" t="str">
        <v>Betsy</v>
      </c>
      <c r="L9" s="1" t="str">
        <v>foundation</v>
      </c>
      <c r="M9" s="1">
        <v>21</v>
      </c>
      <c r="N9" s="1">
        <v>148.19999999999999</v>
      </c>
    </row>
    <row r="10" spans="3:18" x14ac:dyDescent="0.35">
      <c r="D10" s="1" t="s">
        <v>11</v>
      </c>
      <c r="E10" s="1" t="s">
        <v>12</v>
      </c>
      <c r="F10" s="1">
        <v>63</v>
      </c>
      <c r="G10" s="5">
        <v>248.1</v>
      </c>
      <c r="K10" s="1" t="str">
        <v>Betsy</v>
      </c>
      <c r="L10" s="1" t="str">
        <v>foundation</v>
      </c>
      <c r="M10" s="1">
        <v>49</v>
      </c>
      <c r="N10" s="1">
        <v>450.4</v>
      </c>
    </row>
    <row r="11" spans="3:18" x14ac:dyDescent="0.35">
      <c r="D11" s="1" t="s">
        <v>13</v>
      </c>
      <c r="E11" s="1" t="s">
        <v>12</v>
      </c>
      <c r="F11" s="1">
        <v>57</v>
      </c>
      <c r="G11" s="5">
        <v>394.6</v>
      </c>
    </row>
    <row r="12" spans="3:18" x14ac:dyDescent="0.35">
      <c r="D12" s="1" t="s">
        <v>11</v>
      </c>
      <c r="E12" s="1" t="s">
        <v>5</v>
      </c>
      <c r="F12" s="1">
        <v>73</v>
      </c>
      <c r="G12" s="5">
        <v>192.5</v>
      </c>
      <c r="L12" s="1" t="s">
        <v>1</v>
      </c>
      <c r="N12" s="1" t="s">
        <v>23</v>
      </c>
      <c r="Q12" s="1" t="str" cm="1">
        <f t="array" aca="1" ref="Q12" ca="1">_xlfn.FORMULATEXT(Q17)</f>
        <v>=FILTER(D5:G66,(D5:D66=Q14)*(E5:E66=R14),"NONE")</v>
      </c>
    </row>
    <row r="13" spans="3:18" x14ac:dyDescent="0.35">
      <c r="D13" s="1" t="s">
        <v>8</v>
      </c>
      <c r="E13" s="1" t="s">
        <v>12</v>
      </c>
      <c r="F13" s="1">
        <v>47</v>
      </c>
      <c r="G13" s="5">
        <v>234.5</v>
      </c>
      <c r="L13" s="1" t="s">
        <v>7</v>
      </c>
      <c r="N13" s="1" t="str" cm="1">
        <f t="array" ref="N13:N17">_xlfn.UNIQUE(E5:E66)</f>
        <v>lip gloss</v>
      </c>
      <c r="Q13" s="1" t="s">
        <v>0</v>
      </c>
      <c r="R13" s="1" t="s">
        <v>1</v>
      </c>
    </row>
    <row r="14" spans="3:18" x14ac:dyDescent="0.35">
      <c r="D14" s="2" t="s">
        <v>4</v>
      </c>
      <c r="E14" s="2" t="s">
        <v>5</v>
      </c>
      <c r="F14" s="1">
        <v>35</v>
      </c>
      <c r="G14" s="5">
        <v>242.4</v>
      </c>
      <c r="N14" s="1" t="str">
        <v>foundation</v>
      </c>
      <c r="Q14" s="4" t="s">
        <v>10</v>
      </c>
      <c r="R14" s="4" t="s">
        <v>5</v>
      </c>
    </row>
    <row r="15" spans="3:18" x14ac:dyDescent="0.35">
      <c r="D15" s="1" t="s">
        <v>8</v>
      </c>
      <c r="E15" s="1" t="s">
        <v>14</v>
      </c>
      <c r="F15" s="1">
        <v>21</v>
      </c>
      <c r="G15" s="5">
        <v>360.6</v>
      </c>
      <c r="N15" s="1" t="str">
        <v>lipstick</v>
      </c>
    </row>
    <row r="16" spans="3:18" x14ac:dyDescent="0.35">
      <c r="D16" s="1" t="s">
        <v>8</v>
      </c>
      <c r="E16" s="1" t="s">
        <v>5</v>
      </c>
      <c r="F16" s="1">
        <v>43</v>
      </c>
      <c r="G16" s="5">
        <v>410.6</v>
      </c>
      <c r="K16" s="1" t="s">
        <v>24</v>
      </c>
      <c r="N16" s="1" t="str">
        <v>eye liner</v>
      </c>
      <c r="Q16" s="1" t="s">
        <v>21</v>
      </c>
    </row>
    <row r="17" spans="4:20" x14ac:dyDescent="0.35">
      <c r="D17" s="1" t="s">
        <v>15</v>
      </c>
      <c r="E17" s="1" t="s">
        <v>5</v>
      </c>
      <c r="F17" s="1">
        <v>70</v>
      </c>
      <c r="G17" s="5">
        <v>360.9</v>
      </c>
      <c r="N17" s="1" t="str">
        <v>mascara</v>
      </c>
      <c r="Q17" s="1" t="str" cm="1">
        <f t="array" ref="Q17:T20">_xlfn._xlws.FILTER(D5:G66,(D5:D66=Q14)*(E5:E66=R14),"NONE")</f>
        <v>Zaret</v>
      </c>
      <c r="R17" s="1" t="str">
        <v>lip gloss</v>
      </c>
      <c r="S17" s="1">
        <v>47</v>
      </c>
      <c r="T17" s="1">
        <v>447.6</v>
      </c>
    </row>
    <row r="18" spans="4:20" x14ac:dyDescent="0.35">
      <c r="D18" s="1" t="s">
        <v>6</v>
      </c>
      <c r="E18" s="1" t="s">
        <v>12</v>
      </c>
      <c r="F18" s="1">
        <v>60</v>
      </c>
      <c r="G18" s="5">
        <v>240.8</v>
      </c>
      <c r="J18" s="1" t="str" cm="1">
        <f t="array" ref="J18:M32">_xlfn._xlws.FILTER(D5:G66,E5:E66=L13,"None")</f>
        <v>Hallagan</v>
      </c>
      <c r="K18" s="1" t="str">
        <v>foundation</v>
      </c>
      <c r="L18" s="1">
        <v>86</v>
      </c>
      <c r="M18" s="1">
        <v>108.2</v>
      </c>
      <c r="Q18" s="1" t="str">
        <v>Zaret</v>
      </c>
      <c r="R18" s="1" t="str">
        <v>lip gloss</v>
      </c>
      <c r="S18" s="1">
        <v>43</v>
      </c>
      <c r="T18" s="1">
        <v>449.8</v>
      </c>
    </row>
    <row r="19" spans="4:20" x14ac:dyDescent="0.35">
      <c r="D19" s="1" t="s">
        <v>10</v>
      </c>
      <c r="E19" s="1" t="s">
        <v>7</v>
      </c>
      <c r="F19" s="1">
        <v>37</v>
      </c>
      <c r="G19" s="5">
        <v>372.6</v>
      </c>
      <c r="J19" s="1" t="str">
        <v>Zaret</v>
      </c>
      <c r="K19" s="1" t="str">
        <v>foundation</v>
      </c>
      <c r="L19" s="1">
        <v>37</v>
      </c>
      <c r="M19" s="1">
        <v>372.6</v>
      </c>
      <c r="Q19" s="1" t="str">
        <v>Zaret</v>
      </c>
      <c r="R19" s="1" t="str">
        <v>lip gloss</v>
      </c>
      <c r="S19" s="1">
        <v>83</v>
      </c>
      <c r="T19" s="1">
        <v>304.7</v>
      </c>
    </row>
    <row r="20" spans="4:20" x14ac:dyDescent="0.35">
      <c r="D20" s="1" t="s">
        <v>15</v>
      </c>
      <c r="E20" s="1" t="s">
        <v>14</v>
      </c>
      <c r="F20" s="1">
        <v>71</v>
      </c>
      <c r="G20" s="5">
        <v>465.9</v>
      </c>
      <c r="J20" s="1" t="str">
        <v>Hallagan</v>
      </c>
      <c r="K20" s="1" t="str">
        <v>foundation</v>
      </c>
      <c r="L20" s="1">
        <v>78</v>
      </c>
      <c r="M20" s="1">
        <v>420.4</v>
      </c>
      <c r="Q20" s="1" t="str">
        <v>Zaret</v>
      </c>
      <c r="R20" s="1" t="str">
        <v>lip gloss</v>
      </c>
      <c r="S20" s="1">
        <v>39</v>
      </c>
      <c r="T20" s="1">
        <v>163.4</v>
      </c>
    </row>
    <row r="21" spans="4:20" x14ac:dyDescent="0.35">
      <c r="D21" s="1" t="s">
        <v>11</v>
      </c>
      <c r="E21" s="1" t="s">
        <v>14</v>
      </c>
      <c r="F21" s="1">
        <v>15</v>
      </c>
      <c r="G21" s="5">
        <v>222.5</v>
      </c>
      <c r="J21" s="1" t="str">
        <v>Cristina</v>
      </c>
      <c r="K21" s="1" t="str">
        <v>foundation</v>
      </c>
      <c r="L21" s="1">
        <v>42</v>
      </c>
      <c r="M21" s="1">
        <v>364.3</v>
      </c>
    </row>
    <row r="22" spans="4:20" x14ac:dyDescent="0.35">
      <c r="D22" s="1" t="s">
        <v>16</v>
      </c>
      <c r="E22" s="1" t="s">
        <v>5</v>
      </c>
      <c r="F22" s="1">
        <v>39</v>
      </c>
      <c r="G22" s="5">
        <v>325.10000000000002</v>
      </c>
      <c r="J22" s="1" t="str">
        <v>Betsy</v>
      </c>
      <c r="K22" s="1" t="str">
        <v>foundation</v>
      </c>
      <c r="L22" s="1">
        <v>46</v>
      </c>
      <c r="M22" s="1">
        <v>371.3</v>
      </c>
    </row>
    <row r="23" spans="4:20" x14ac:dyDescent="0.35">
      <c r="D23" s="1" t="s">
        <v>16</v>
      </c>
      <c r="E23" s="1" t="s">
        <v>12</v>
      </c>
      <c r="F23" s="1">
        <v>25</v>
      </c>
      <c r="G23" s="5">
        <v>410.9</v>
      </c>
      <c r="J23" s="1" t="str">
        <v>Hallagan</v>
      </c>
      <c r="K23" s="1" t="str">
        <v>foundation</v>
      </c>
      <c r="L23" s="1">
        <v>24</v>
      </c>
      <c r="M23" s="1">
        <v>104.6</v>
      </c>
    </row>
    <row r="24" spans="4:20" x14ac:dyDescent="0.35">
      <c r="D24" s="1" t="s">
        <v>10</v>
      </c>
      <c r="E24" s="1" t="s">
        <v>5</v>
      </c>
      <c r="F24" s="1">
        <v>43</v>
      </c>
      <c r="G24" s="5">
        <v>449.8</v>
      </c>
      <c r="J24" s="1" t="str">
        <v>Jen</v>
      </c>
      <c r="K24" s="1" t="str">
        <v>foundation</v>
      </c>
      <c r="L24" s="1">
        <v>23</v>
      </c>
      <c r="M24" s="1">
        <v>259</v>
      </c>
      <c r="N24" s="1" t="s">
        <v>25</v>
      </c>
    </row>
    <row r="25" spans="4:20" x14ac:dyDescent="0.35">
      <c r="D25" s="1" t="s">
        <v>10</v>
      </c>
      <c r="E25" s="1" t="s">
        <v>14</v>
      </c>
      <c r="F25" s="1">
        <v>43</v>
      </c>
      <c r="G25" s="5">
        <v>244.3</v>
      </c>
      <c r="J25" s="1" t="str">
        <v>Emilee</v>
      </c>
      <c r="K25" s="1" t="str">
        <v>foundation</v>
      </c>
      <c r="L25" s="1">
        <v>44</v>
      </c>
      <c r="M25" s="1">
        <v>408.1</v>
      </c>
      <c r="N25" s="1" t="s">
        <v>26</v>
      </c>
    </row>
    <row r="26" spans="4:20" x14ac:dyDescent="0.35">
      <c r="D26" s="1" t="s">
        <v>4</v>
      </c>
      <c r="E26" s="1" t="s">
        <v>12</v>
      </c>
      <c r="F26" s="1">
        <v>41</v>
      </c>
      <c r="G26" s="5">
        <v>388.3</v>
      </c>
      <c r="J26" s="1" t="str">
        <v>Cici</v>
      </c>
      <c r="K26" s="1" t="str">
        <v>foundation</v>
      </c>
      <c r="L26" s="1">
        <v>60</v>
      </c>
      <c r="M26" s="1">
        <v>458.8</v>
      </c>
    </row>
    <row r="27" spans="4:20" x14ac:dyDescent="0.35">
      <c r="D27" s="1" t="s">
        <v>11</v>
      </c>
      <c r="E27" s="1" t="s">
        <v>14</v>
      </c>
      <c r="F27" s="1">
        <v>80</v>
      </c>
      <c r="G27" s="5">
        <v>398.3</v>
      </c>
      <c r="J27" s="1" t="str">
        <v>Hallagan</v>
      </c>
      <c r="K27" s="1" t="str">
        <v>foundation</v>
      </c>
      <c r="L27" s="1">
        <v>29</v>
      </c>
      <c r="M27" s="1">
        <v>443.8</v>
      </c>
      <c r="O27" s="1" t="str" cm="1">
        <f t="array" ref="O27:R30">_xlfn._xlws.SORT(_xlfn._xlws.FILTER(D5:G66,(D5:D66=Q14)*(E5:E66=R14),"NONE"),4,-1)</f>
        <v>Zaret</v>
      </c>
      <c r="P27" s="1" t="str">
        <v>lip gloss</v>
      </c>
      <c r="Q27" s="1">
        <v>43</v>
      </c>
      <c r="R27" s="1">
        <v>449.8</v>
      </c>
    </row>
    <row r="28" spans="4:20" x14ac:dyDescent="0.35">
      <c r="D28" s="1" t="s">
        <v>6</v>
      </c>
      <c r="E28" s="1" t="s">
        <v>7</v>
      </c>
      <c r="F28" s="1">
        <v>78</v>
      </c>
      <c r="G28" s="5">
        <v>420.4</v>
      </c>
      <c r="J28" s="1" t="str">
        <v>Betsy</v>
      </c>
      <c r="K28" s="1" t="str">
        <v>foundation</v>
      </c>
      <c r="L28" s="1">
        <v>21</v>
      </c>
      <c r="M28" s="1">
        <v>148.19999999999999</v>
      </c>
      <c r="O28" s="1" t="str">
        <v>Zaret</v>
      </c>
      <c r="P28" s="1" t="str">
        <v>lip gloss</v>
      </c>
      <c r="Q28" s="1">
        <v>47</v>
      </c>
      <c r="R28" s="1">
        <v>447.6</v>
      </c>
    </row>
    <row r="29" spans="4:20" x14ac:dyDescent="0.35">
      <c r="D29" s="1" t="s">
        <v>16</v>
      </c>
      <c r="E29" s="1" t="s">
        <v>14</v>
      </c>
      <c r="F29" s="1">
        <v>94</v>
      </c>
      <c r="G29" s="5">
        <v>339.5</v>
      </c>
      <c r="J29" s="1" t="str">
        <v>Betsy</v>
      </c>
      <c r="K29" s="1" t="str">
        <v>foundation</v>
      </c>
      <c r="L29" s="1">
        <v>49</v>
      </c>
      <c r="M29" s="1">
        <v>450.4</v>
      </c>
      <c r="O29" s="1" t="str">
        <v>Zaret</v>
      </c>
      <c r="P29" s="1" t="str">
        <v>lip gloss</v>
      </c>
      <c r="Q29" s="1">
        <v>83</v>
      </c>
      <c r="R29" s="1">
        <v>304.7</v>
      </c>
    </row>
    <row r="30" spans="4:20" x14ac:dyDescent="0.35">
      <c r="D30" s="1" t="s">
        <v>15</v>
      </c>
      <c r="E30" s="1" t="s">
        <v>5</v>
      </c>
      <c r="F30" s="1">
        <v>36</v>
      </c>
      <c r="G30" s="5">
        <v>268.3</v>
      </c>
      <c r="J30" s="1" t="str">
        <v>Cristina</v>
      </c>
      <c r="K30" s="1" t="str">
        <v>foundation</v>
      </c>
      <c r="L30" s="1">
        <v>82</v>
      </c>
      <c r="M30" s="1">
        <v>276.7</v>
      </c>
      <c r="O30" s="1" t="str">
        <v>Zaret</v>
      </c>
      <c r="P30" s="1" t="str">
        <v>lip gloss</v>
      </c>
      <c r="Q30" s="1">
        <v>39</v>
      </c>
      <c r="R30" s="1">
        <v>163.4</v>
      </c>
    </row>
    <row r="31" spans="4:20" x14ac:dyDescent="0.35">
      <c r="D31" s="1" t="s">
        <v>16</v>
      </c>
      <c r="E31" s="1" t="s">
        <v>9</v>
      </c>
      <c r="F31" s="1">
        <v>74</v>
      </c>
      <c r="G31" s="5">
        <v>325</v>
      </c>
      <c r="J31" s="1" t="str">
        <v>Colleen</v>
      </c>
      <c r="K31" s="1" t="str">
        <v>foundation</v>
      </c>
      <c r="L31" s="1">
        <v>49</v>
      </c>
      <c r="M31" s="1">
        <v>382.6</v>
      </c>
    </row>
    <row r="32" spans="4:20" x14ac:dyDescent="0.35">
      <c r="D32" s="1" t="s">
        <v>13</v>
      </c>
      <c r="E32" s="1" t="s">
        <v>7</v>
      </c>
      <c r="F32" s="1">
        <v>42</v>
      </c>
      <c r="G32" s="5">
        <v>364.3</v>
      </c>
      <c r="J32" s="1" t="str">
        <v>Emilee</v>
      </c>
      <c r="K32" s="1" t="str">
        <v>foundation</v>
      </c>
      <c r="L32" s="1">
        <v>78</v>
      </c>
      <c r="M32" s="1">
        <v>140.4</v>
      </c>
    </row>
    <row r="33" spans="4:7" x14ac:dyDescent="0.35">
      <c r="D33" s="1" t="s">
        <v>4</v>
      </c>
      <c r="E33" s="1" t="s">
        <v>7</v>
      </c>
      <c r="F33" s="1">
        <v>46</v>
      </c>
      <c r="G33" s="5">
        <v>371.3</v>
      </c>
    </row>
    <row r="34" spans="4:7" x14ac:dyDescent="0.35">
      <c r="D34" s="1" t="s">
        <v>6</v>
      </c>
      <c r="E34" s="1" t="s">
        <v>7</v>
      </c>
      <c r="F34" s="1">
        <v>24</v>
      </c>
      <c r="G34" s="5">
        <v>104.6</v>
      </c>
    </row>
    <row r="35" spans="4:7" x14ac:dyDescent="0.35">
      <c r="D35" s="1" t="s">
        <v>10</v>
      </c>
      <c r="E35" s="1" t="s">
        <v>5</v>
      </c>
      <c r="F35" s="1">
        <v>83</v>
      </c>
      <c r="G35" s="5">
        <v>304.7</v>
      </c>
    </row>
    <row r="36" spans="4:7" x14ac:dyDescent="0.35">
      <c r="D36" s="1" t="s">
        <v>13</v>
      </c>
      <c r="E36" s="1" t="s">
        <v>5</v>
      </c>
      <c r="F36" s="1">
        <v>71</v>
      </c>
      <c r="G36" s="5">
        <v>328.1</v>
      </c>
    </row>
    <row r="37" spans="4:7" x14ac:dyDescent="0.35">
      <c r="D37" s="1" t="s">
        <v>17</v>
      </c>
      <c r="E37" s="1" t="s">
        <v>14</v>
      </c>
      <c r="F37" s="1">
        <v>32</v>
      </c>
      <c r="G37" s="5">
        <v>437.3</v>
      </c>
    </row>
    <row r="38" spans="4:7" x14ac:dyDescent="0.35">
      <c r="D38" s="1" t="s">
        <v>10</v>
      </c>
      <c r="E38" s="1" t="s">
        <v>14</v>
      </c>
      <c r="F38" s="1">
        <v>51</v>
      </c>
      <c r="G38" s="5">
        <v>216.4</v>
      </c>
    </row>
    <row r="39" spans="4:7" x14ac:dyDescent="0.35">
      <c r="D39" s="1" t="s">
        <v>16</v>
      </c>
      <c r="E39" s="1" t="s">
        <v>7</v>
      </c>
      <c r="F39" s="1">
        <v>23</v>
      </c>
      <c r="G39" s="5">
        <v>259</v>
      </c>
    </row>
    <row r="40" spans="4:7" x14ac:dyDescent="0.35">
      <c r="D40" s="1" t="s">
        <v>4</v>
      </c>
      <c r="E40" s="1" t="s">
        <v>5</v>
      </c>
      <c r="F40" s="1">
        <v>42</v>
      </c>
      <c r="G40" s="5">
        <v>470.5</v>
      </c>
    </row>
    <row r="41" spans="4:7" x14ac:dyDescent="0.35">
      <c r="D41" s="1" t="s">
        <v>10</v>
      </c>
      <c r="E41" s="1" t="s">
        <v>12</v>
      </c>
      <c r="F41" s="1">
        <v>84</v>
      </c>
      <c r="G41" s="5">
        <v>461.3</v>
      </c>
    </row>
    <row r="42" spans="4:7" x14ac:dyDescent="0.35">
      <c r="D42" s="1" t="s">
        <v>15</v>
      </c>
      <c r="E42" s="1" t="s">
        <v>7</v>
      </c>
      <c r="F42" s="1">
        <v>44</v>
      </c>
      <c r="G42" s="5">
        <v>408.1</v>
      </c>
    </row>
    <row r="43" spans="4:7" x14ac:dyDescent="0.35">
      <c r="D43" s="1" t="s">
        <v>17</v>
      </c>
      <c r="E43" s="1" t="s">
        <v>7</v>
      </c>
      <c r="F43" s="1">
        <v>60</v>
      </c>
      <c r="G43" s="5">
        <v>458.8</v>
      </c>
    </row>
    <row r="44" spans="4:7" x14ac:dyDescent="0.35">
      <c r="D44" s="1" t="s">
        <v>6</v>
      </c>
      <c r="E44" s="1" t="s">
        <v>7</v>
      </c>
      <c r="F44" s="1">
        <v>29</v>
      </c>
      <c r="G44" s="5">
        <v>443.8</v>
      </c>
    </row>
    <row r="45" spans="4:7" x14ac:dyDescent="0.35">
      <c r="D45" s="1" t="s">
        <v>15</v>
      </c>
      <c r="E45" s="1" t="s">
        <v>12</v>
      </c>
      <c r="F45" s="1">
        <v>25</v>
      </c>
      <c r="G45" s="5">
        <v>111.6</v>
      </c>
    </row>
    <row r="46" spans="4:7" x14ac:dyDescent="0.35">
      <c r="D46" s="1" t="s">
        <v>15</v>
      </c>
      <c r="E46" s="1" t="s">
        <v>14</v>
      </c>
      <c r="F46" s="1">
        <v>80</v>
      </c>
      <c r="G46" s="5">
        <v>236.3</v>
      </c>
    </row>
    <row r="47" spans="4:7" x14ac:dyDescent="0.35">
      <c r="D47" s="1" t="s">
        <v>4</v>
      </c>
      <c r="E47" s="1" t="s">
        <v>7</v>
      </c>
      <c r="F47" s="1">
        <v>21</v>
      </c>
      <c r="G47" s="5">
        <v>148.19999999999999</v>
      </c>
    </row>
    <row r="48" spans="4:7" x14ac:dyDescent="0.35">
      <c r="D48" s="1" t="s">
        <v>11</v>
      </c>
      <c r="E48" s="1" t="s">
        <v>5</v>
      </c>
      <c r="F48" s="1">
        <v>60</v>
      </c>
      <c r="G48" s="5">
        <v>431.3</v>
      </c>
    </row>
    <row r="49" spans="4:7" x14ac:dyDescent="0.35">
      <c r="D49" s="1" t="s">
        <v>15</v>
      </c>
      <c r="E49" s="1" t="s">
        <v>5</v>
      </c>
      <c r="F49" s="1">
        <v>18</v>
      </c>
      <c r="G49" s="5">
        <v>114.4</v>
      </c>
    </row>
    <row r="50" spans="4:7" x14ac:dyDescent="0.35">
      <c r="D50" s="1" t="s">
        <v>8</v>
      </c>
      <c r="E50" s="1" t="s">
        <v>14</v>
      </c>
      <c r="F50" s="1">
        <v>34</v>
      </c>
      <c r="G50" s="5">
        <v>223.2</v>
      </c>
    </row>
    <row r="51" spans="4:7" x14ac:dyDescent="0.35">
      <c r="D51" s="1" t="s">
        <v>10</v>
      </c>
      <c r="E51" s="1" t="s">
        <v>12</v>
      </c>
      <c r="F51" s="1">
        <v>19</v>
      </c>
      <c r="G51" s="5">
        <v>319.10000000000002</v>
      </c>
    </row>
    <row r="52" spans="4:7" x14ac:dyDescent="0.35">
      <c r="D52" s="1" t="s">
        <v>15</v>
      </c>
      <c r="E52" s="1" t="s">
        <v>12</v>
      </c>
      <c r="F52" s="1">
        <v>25</v>
      </c>
      <c r="G52" s="5">
        <v>188.3</v>
      </c>
    </row>
    <row r="53" spans="4:7" x14ac:dyDescent="0.35">
      <c r="D53" s="1" t="s">
        <v>4</v>
      </c>
      <c r="E53" s="1" t="s">
        <v>7</v>
      </c>
      <c r="F53" s="1">
        <v>49</v>
      </c>
      <c r="G53" s="5">
        <v>450.4</v>
      </c>
    </row>
    <row r="54" spans="4:7" x14ac:dyDescent="0.35">
      <c r="D54" s="1" t="s">
        <v>10</v>
      </c>
      <c r="E54" s="1" t="s">
        <v>5</v>
      </c>
      <c r="F54" s="1">
        <v>39</v>
      </c>
      <c r="G54" s="5">
        <v>163.4</v>
      </c>
    </row>
    <row r="55" spans="4:7" x14ac:dyDescent="0.35">
      <c r="D55" s="1" t="s">
        <v>10</v>
      </c>
      <c r="E55" s="1" t="s">
        <v>12</v>
      </c>
      <c r="F55" s="1">
        <v>62</v>
      </c>
      <c r="G55" s="5">
        <v>195.9</v>
      </c>
    </row>
    <row r="56" spans="4:7" x14ac:dyDescent="0.35">
      <c r="D56" s="1" t="s">
        <v>6</v>
      </c>
      <c r="E56" s="1" t="s">
        <v>12</v>
      </c>
      <c r="F56" s="1">
        <v>80</v>
      </c>
      <c r="G56" s="5">
        <v>230</v>
      </c>
    </row>
    <row r="57" spans="4:7" x14ac:dyDescent="0.35">
      <c r="D57" s="1" t="s">
        <v>17</v>
      </c>
      <c r="E57" s="1" t="s">
        <v>12</v>
      </c>
      <c r="F57" s="1">
        <v>68</v>
      </c>
      <c r="G57" s="5">
        <v>111.2</v>
      </c>
    </row>
    <row r="58" spans="4:7" x14ac:dyDescent="0.35">
      <c r="D58" s="1" t="s">
        <v>13</v>
      </c>
      <c r="E58" s="1" t="s">
        <v>5</v>
      </c>
      <c r="F58" s="1">
        <v>23</v>
      </c>
      <c r="G58" s="5">
        <v>495.4</v>
      </c>
    </row>
    <row r="59" spans="4:7" x14ac:dyDescent="0.35">
      <c r="D59" s="1" t="s">
        <v>16</v>
      </c>
      <c r="E59" s="1" t="s">
        <v>5</v>
      </c>
      <c r="F59" s="1">
        <v>47</v>
      </c>
      <c r="G59" s="5">
        <v>362.5</v>
      </c>
    </row>
    <row r="60" spans="4:7" x14ac:dyDescent="0.35">
      <c r="D60" s="1" t="s">
        <v>13</v>
      </c>
      <c r="E60" s="1" t="s">
        <v>5</v>
      </c>
      <c r="F60" s="1">
        <v>31</v>
      </c>
      <c r="G60" s="5">
        <v>111</v>
      </c>
    </row>
    <row r="61" spans="4:7" x14ac:dyDescent="0.35">
      <c r="D61" s="1" t="s">
        <v>17</v>
      </c>
      <c r="E61" s="1" t="s">
        <v>14</v>
      </c>
      <c r="F61" s="1">
        <v>31</v>
      </c>
      <c r="G61" s="5">
        <v>428.5</v>
      </c>
    </row>
    <row r="62" spans="4:7" x14ac:dyDescent="0.35">
      <c r="D62" s="1" t="s">
        <v>13</v>
      </c>
      <c r="E62" s="1" t="s">
        <v>7</v>
      </c>
      <c r="F62" s="1">
        <v>82</v>
      </c>
      <c r="G62" s="5">
        <v>276.7</v>
      </c>
    </row>
    <row r="63" spans="4:7" x14ac:dyDescent="0.35">
      <c r="D63" s="1" t="s">
        <v>13</v>
      </c>
      <c r="E63" s="1" t="s">
        <v>5</v>
      </c>
      <c r="F63" s="1">
        <v>25</v>
      </c>
      <c r="G63" s="5">
        <v>432.3</v>
      </c>
    </row>
    <row r="64" spans="4:7" x14ac:dyDescent="0.35">
      <c r="D64" s="1" t="s">
        <v>16</v>
      </c>
      <c r="E64" s="1" t="s">
        <v>14</v>
      </c>
      <c r="F64" s="1">
        <v>95</v>
      </c>
      <c r="G64" s="5">
        <v>429.6</v>
      </c>
    </row>
    <row r="65" spans="4:7" x14ac:dyDescent="0.35">
      <c r="D65" s="1" t="s">
        <v>11</v>
      </c>
      <c r="E65" s="1" t="s">
        <v>7</v>
      </c>
      <c r="F65" s="1">
        <v>49</v>
      </c>
      <c r="G65" s="5">
        <v>382.6</v>
      </c>
    </row>
    <row r="66" spans="4:7" x14ac:dyDescent="0.35">
      <c r="D66" s="1" t="s">
        <v>15</v>
      </c>
      <c r="E66" s="1" t="s">
        <v>7</v>
      </c>
      <c r="F66" s="1">
        <v>78</v>
      </c>
      <c r="G66" s="5">
        <v>140.4</v>
      </c>
    </row>
  </sheetData>
  <dataValidations count="1">
    <dataValidation type="list" allowBlank="1" showInputMessage="1" showErrorMessage="1" sqref="L13" xr:uid="{DCAEB0C3-F8AE-4A90-8EFD-E85437C3179E}">
      <formula1>$N$13:$N$17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2503F-3121-40D1-ACD9-2BF7EEC18F30}">
  <dimension ref="D4:O66"/>
  <sheetViews>
    <sheetView workbookViewId="0">
      <selection activeCell="L11" sqref="L11"/>
    </sheetView>
  </sheetViews>
  <sheetFormatPr defaultRowHeight="14.5" x14ac:dyDescent="0.35"/>
  <cols>
    <col min="5" max="5" width="9.453125" customWidth="1"/>
    <col min="7" max="7" width="10" customWidth="1"/>
  </cols>
  <sheetData>
    <row r="4" spans="4:15" x14ac:dyDescent="0.35">
      <c r="D4" s="1" t="s">
        <v>0</v>
      </c>
      <c r="E4" s="1" t="s">
        <v>1</v>
      </c>
      <c r="F4" t="s">
        <v>2</v>
      </c>
      <c r="G4" t="s">
        <v>3</v>
      </c>
      <c r="N4" t="s">
        <v>19</v>
      </c>
    </row>
    <row r="5" spans="4:15" x14ac:dyDescent="0.35">
      <c r="D5" s="2" t="s">
        <v>4</v>
      </c>
      <c r="E5" s="2" t="s">
        <v>5</v>
      </c>
      <c r="F5">
        <v>88</v>
      </c>
      <c r="G5" s="3">
        <v>259.89999999999998</v>
      </c>
      <c r="N5" t="str" cm="1">
        <f t="array" ref="N5:N9">_xlfn.UNIQUE(E5:E66)</f>
        <v>lip gloss</v>
      </c>
    </row>
    <row r="6" spans="4:15" x14ac:dyDescent="0.35">
      <c r="D6" s="1" t="s">
        <v>6</v>
      </c>
      <c r="E6" s="1" t="s">
        <v>7</v>
      </c>
      <c r="F6">
        <v>86</v>
      </c>
      <c r="G6" s="3">
        <v>108.2</v>
      </c>
      <c r="N6" t="str">
        <v>foundation</v>
      </c>
    </row>
    <row r="7" spans="4:15" x14ac:dyDescent="0.35">
      <c r="D7" s="1" t="s">
        <v>8</v>
      </c>
      <c r="E7" s="1" t="s">
        <v>9</v>
      </c>
      <c r="F7">
        <v>29</v>
      </c>
      <c r="G7" s="3">
        <v>123</v>
      </c>
      <c r="N7" t="str">
        <v>lipstick</v>
      </c>
    </row>
    <row r="8" spans="4:15" x14ac:dyDescent="0.35">
      <c r="D8" s="1" t="s">
        <v>6</v>
      </c>
      <c r="E8" s="1" t="s">
        <v>5</v>
      </c>
      <c r="F8">
        <v>19</v>
      </c>
      <c r="G8" s="3">
        <v>149.5</v>
      </c>
      <c r="N8" t="str">
        <v>eye liner</v>
      </c>
    </row>
    <row r="9" spans="4:15" x14ac:dyDescent="0.35">
      <c r="D9" s="1" t="s">
        <v>10</v>
      </c>
      <c r="E9" s="1" t="s">
        <v>5</v>
      </c>
      <c r="F9">
        <v>47</v>
      </c>
      <c r="G9" s="3">
        <v>447.6</v>
      </c>
      <c r="N9" t="str">
        <v>mascara</v>
      </c>
    </row>
    <row r="10" spans="4:15" x14ac:dyDescent="0.35">
      <c r="D10" s="1" t="s">
        <v>11</v>
      </c>
      <c r="E10" s="1" t="s">
        <v>12</v>
      </c>
      <c r="F10">
        <v>63</v>
      </c>
      <c r="G10" s="3">
        <v>248.1</v>
      </c>
      <c r="L10" t="str" cm="1">
        <f t="array" aca="1" ref="L10" ca="1">_xlfn.FORMULATEXT(L13)</f>
        <v>=FILTER(Table1,Table1[Product]=N6," none")</v>
      </c>
    </row>
    <row r="11" spans="4:15" x14ac:dyDescent="0.35">
      <c r="D11" s="1" t="s">
        <v>13</v>
      </c>
      <c r="E11" s="1" t="s">
        <v>12</v>
      </c>
      <c r="F11">
        <v>57</v>
      </c>
      <c r="G11" s="3">
        <v>394.6</v>
      </c>
    </row>
    <row r="12" spans="4:15" x14ac:dyDescent="0.35">
      <c r="D12" s="1" t="s">
        <v>11</v>
      </c>
      <c r="E12" s="1" t="s">
        <v>5</v>
      </c>
      <c r="F12">
        <v>73</v>
      </c>
      <c r="G12" s="3">
        <v>192.5</v>
      </c>
      <c r="L12" t="s">
        <v>20</v>
      </c>
    </row>
    <row r="13" spans="4:15" x14ac:dyDescent="0.35">
      <c r="D13" s="1" t="s">
        <v>8</v>
      </c>
      <c r="E13" s="1" t="s">
        <v>12</v>
      </c>
      <c r="F13">
        <v>47</v>
      </c>
      <c r="G13" s="3">
        <v>234.5</v>
      </c>
      <c r="L13" t="str" cm="1">
        <f t="array" ref="L13:O27">_xlfn._xlws.FILTER(Table1[],Table1[Product]=N6," none")</f>
        <v>Hallagan</v>
      </c>
      <c r="M13" t="str">
        <v>foundation</v>
      </c>
      <c r="N13">
        <v>86</v>
      </c>
      <c r="O13">
        <v>108.2</v>
      </c>
    </row>
    <row r="14" spans="4:15" x14ac:dyDescent="0.35">
      <c r="D14" s="2" t="s">
        <v>4</v>
      </c>
      <c r="E14" s="2" t="s">
        <v>5</v>
      </c>
      <c r="F14">
        <v>35</v>
      </c>
      <c r="G14" s="3">
        <v>242.4</v>
      </c>
      <c r="L14" t="str">
        <v>Zaret</v>
      </c>
      <c r="M14" t="str">
        <v>foundation</v>
      </c>
      <c r="N14">
        <v>37</v>
      </c>
      <c r="O14">
        <v>372.6</v>
      </c>
    </row>
    <row r="15" spans="4:15" x14ac:dyDescent="0.35">
      <c r="D15" s="1" t="s">
        <v>8</v>
      </c>
      <c r="E15" s="1" t="s">
        <v>14</v>
      </c>
      <c r="F15">
        <v>21</v>
      </c>
      <c r="G15" s="3">
        <v>360.6</v>
      </c>
      <c r="L15" t="str">
        <v>Hallagan</v>
      </c>
      <c r="M15" t="str">
        <v>foundation</v>
      </c>
      <c r="N15">
        <v>78</v>
      </c>
      <c r="O15">
        <v>420.4</v>
      </c>
    </row>
    <row r="16" spans="4:15" x14ac:dyDescent="0.35">
      <c r="D16" s="1" t="s">
        <v>8</v>
      </c>
      <c r="E16" s="1" t="s">
        <v>5</v>
      </c>
      <c r="F16">
        <v>43</v>
      </c>
      <c r="G16" s="3">
        <v>410.6</v>
      </c>
      <c r="L16" t="str">
        <v>Cristina</v>
      </c>
      <c r="M16" t="str">
        <v>foundation</v>
      </c>
      <c r="N16">
        <v>42</v>
      </c>
      <c r="O16">
        <v>364.3</v>
      </c>
    </row>
    <row r="17" spans="4:15" x14ac:dyDescent="0.35">
      <c r="D17" s="1" t="s">
        <v>15</v>
      </c>
      <c r="E17" s="1" t="s">
        <v>5</v>
      </c>
      <c r="F17">
        <v>70</v>
      </c>
      <c r="G17" s="3">
        <v>360.9</v>
      </c>
      <c r="L17" t="str">
        <v>Betsy</v>
      </c>
      <c r="M17" t="str">
        <v>foundation</v>
      </c>
      <c r="N17">
        <v>46</v>
      </c>
      <c r="O17">
        <v>371.3</v>
      </c>
    </row>
    <row r="18" spans="4:15" x14ac:dyDescent="0.35">
      <c r="D18" s="1" t="s">
        <v>6</v>
      </c>
      <c r="E18" s="1" t="s">
        <v>12</v>
      </c>
      <c r="F18">
        <v>60</v>
      </c>
      <c r="G18" s="3">
        <v>240.8</v>
      </c>
      <c r="L18" t="str">
        <v>Hallagan</v>
      </c>
      <c r="M18" t="str">
        <v>foundation</v>
      </c>
      <c r="N18">
        <v>24</v>
      </c>
      <c r="O18">
        <v>104.6</v>
      </c>
    </row>
    <row r="19" spans="4:15" x14ac:dyDescent="0.35">
      <c r="D19" s="1" t="s">
        <v>10</v>
      </c>
      <c r="E19" s="1" t="s">
        <v>7</v>
      </c>
      <c r="F19">
        <v>37</v>
      </c>
      <c r="G19" s="3">
        <v>372.6</v>
      </c>
      <c r="L19" t="str">
        <v>Jen</v>
      </c>
      <c r="M19" t="str">
        <v>foundation</v>
      </c>
      <c r="N19">
        <v>23</v>
      </c>
      <c r="O19">
        <v>259</v>
      </c>
    </row>
    <row r="20" spans="4:15" x14ac:dyDescent="0.35">
      <c r="D20" s="1" t="s">
        <v>15</v>
      </c>
      <c r="E20" s="1" t="s">
        <v>14</v>
      </c>
      <c r="F20">
        <v>71</v>
      </c>
      <c r="G20" s="3">
        <v>465.9</v>
      </c>
      <c r="L20" t="str">
        <v>Emilee</v>
      </c>
      <c r="M20" t="str">
        <v>foundation</v>
      </c>
      <c r="N20">
        <v>44</v>
      </c>
      <c r="O20">
        <v>408.1</v>
      </c>
    </row>
    <row r="21" spans="4:15" x14ac:dyDescent="0.35">
      <c r="D21" s="1" t="s">
        <v>11</v>
      </c>
      <c r="E21" s="1" t="s">
        <v>14</v>
      </c>
      <c r="F21">
        <v>15</v>
      </c>
      <c r="G21" s="3">
        <v>222.5</v>
      </c>
      <c r="L21" t="str">
        <v>Cici</v>
      </c>
      <c r="M21" t="str">
        <v>foundation</v>
      </c>
      <c r="N21">
        <v>60</v>
      </c>
      <c r="O21">
        <v>458.8</v>
      </c>
    </row>
    <row r="22" spans="4:15" x14ac:dyDescent="0.35">
      <c r="D22" s="1" t="s">
        <v>16</v>
      </c>
      <c r="E22" s="1" t="s">
        <v>5</v>
      </c>
      <c r="F22">
        <v>39</v>
      </c>
      <c r="G22" s="3">
        <v>325.10000000000002</v>
      </c>
      <c r="L22" t="str">
        <v>Hallagan</v>
      </c>
      <c r="M22" t="str">
        <v>foundation</v>
      </c>
      <c r="N22">
        <v>29</v>
      </c>
      <c r="O22">
        <v>443.8</v>
      </c>
    </row>
    <row r="23" spans="4:15" x14ac:dyDescent="0.35">
      <c r="D23" s="1" t="s">
        <v>16</v>
      </c>
      <c r="E23" s="1" t="s">
        <v>12</v>
      </c>
      <c r="F23">
        <v>25</v>
      </c>
      <c r="G23" s="3">
        <v>410.9</v>
      </c>
      <c r="L23" t="str">
        <v>Betsy</v>
      </c>
      <c r="M23" t="str">
        <v>foundation</v>
      </c>
      <c r="N23">
        <v>21</v>
      </c>
      <c r="O23">
        <v>148.19999999999999</v>
      </c>
    </row>
    <row r="24" spans="4:15" x14ac:dyDescent="0.35">
      <c r="D24" s="1" t="s">
        <v>10</v>
      </c>
      <c r="E24" s="1" t="s">
        <v>5</v>
      </c>
      <c r="F24">
        <v>43</v>
      </c>
      <c r="G24" s="3">
        <v>449.8</v>
      </c>
      <c r="L24" t="str">
        <v>Betsy</v>
      </c>
      <c r="M24" t="str">
        <v>foundation</v>
      </c>
      <c r="N24">
        <v>49</v>
      </c>
      <c r="O24">
        <v>450.4</v>
      </c>
    </row>
    <row r="25" spans="4:15" x14ac:dyDescent="0.35">
      <c r="D25" s="1" t="s">
        <v>10</v>
      </c>
      <c r="E25" s="1" t="s">
        <v>14</v>
      </c>
      <c r="F25">
        <v>43</v>
      </c>
      <c r="G25" s="3">
        <v>244.3</v>
      </c>
      <c r="L25" t="str">
        <v>Cristina</v>
      </c>
      <c r="M25" t="str">
        <v>foundation</v>
      </c>
      <c r="N25">
        <v>82</v>
      </c>
      <c r="O25">
        <v>276.7</v>
      </c>
    </row>
    <row r="26" spans="4:15" x14ac:dyDescent="0.35">
      <c r="D26" s="1" t="s">
        <v>4</v>
      </c>
      <c r="E26" s="1" t="s">
        <v>12</v>
      </c>
      <c r="F26">
        <v>41</v>
      </c>
      <c r="G26" s="3">
        <v>388.3</v>
      </c>
      <c r="L26" t="str">
        <v>Colleen</v>
      </c>
      <c r="M26" t="str">
        <v>foundation</v>
      </c>
      <c r="N26">
        <v>49</v>
      </c>
      <c r="O26">
        <v>382.6</v>
      </c>
    </row>
    <row r="27" spans="4:15" x14ac:dyDescent="0.35">
      <c r="D27" s="1" t="s">
        <v>11</v>
      </c>
      <c r="E27" s="1" t="s">
        <v>14</v>
      </c>
      <c r="F27">
        <v>80</v>
      </c>
      <c r="G27" s="3">
        <v>398.3</v>
      </c>
      <c r="L27" t="str">
        <v>Emilee</v>
      </c>
      <c r="M27" t="str">
        <v>foundation</v>
      </c>
      <c r="N27">
        <v>78</v>
      </c>
      <c r="O27">
        <v>140.4</v>
      </c>
    </row>
    <row r="28" spans="4:15" x14ac:dyDescent="0.35">
      <c r="D28" s="1" t="s">
        <v>6</v>
      </c>
      <c r="E28" s="1" t="s">
        <v>7</v>
      </c>
      <c r="F28">
        <v>78</v>
      </c>
      <c r="G28" s="3">
        <v>420.4</v>
      </c>
    </row>
    <row r="29" spans="4:15" x14ac:dyDescent="0.35">
      <c r="D29" s="1" t="s">
        <v>16</v>
      </c>
      <c r="E29" s="1" t="s">
        <v>14</v>
      </c>
      <c r="F29">
        <v>94</v>
      </c>
      <c r="G29" s="3">
        <v>339.5</v>
      </c>
    </row>
    <row r="30" spans="4:15" x14ac:dyDescent="0.35">
      <c r="D30" s="1" t="s">
        <v>15</v>
      </c>
      <c r="E30" s="1" t="s">
        <v>5</v>
      </c>
      <c r="F30">
        <v>36</v>
      </c>
      <c r="G30" s="3">
        <v>268.3</v>
      </c>
    </row>
    <row r="31" spans="4:15" x14ac:dyDescent="0.35">
      <c r="D31" s="1" t="s">
        <v>16</v>
      </c>
      <c r="E31" s="1" t="s">
        <v>9</v>
      </c>
      <c r="F31">
        <v>74</v>
      </c>
      <c r="G31" s="3">
        <v>325</v>
      </c>
    </row>
    <row r="32" spans="4:15" x14ac:dyDescent="0.35">
      <c r="D32" s="1" t="s">
        <v>13</v>
      </c>
      <c r="E32" s="1" t="s">
        <v>7</v>
      </c>
      <c r="F32">
        <v>42</v>
      </c>
      <c r="G32" s="3">
        <v>364.3</v>
      </c>
    </row>
    <row r="33" spans="4:7" x14ac:dyDescent="0.35">
      <c r="D33" s="1" t="s">
        <v>4</v>
      </c>
      <c r="E33" s="1" t="s">
        <v>7</v>
      </c>
      <c r="F33">
        <v>46</v>
      </c>
      <c r="G33" s="3">
        <v>371.3</v>
      </c>
    </row>
    <row r="34" spans="4:7" x14ac:dyDescent="0.35">
      <c r="D34" s="1" t="s">
        <v>6</v>
      </c>
      <c r="E34" s="1" t="s">
        <v>7</v>
      </c>
      <c r="F34">
        <v>24</v>
      </c>
      <c r="G34" s="3">
        <v>104.6</v>
      </c>
    </row>
    <row r="35" spans="4:7" x14ac:dyDescent="0.35">
      <c r="D35" s="1" t="s">
        <v>10</v>
      </c>
      <c r="E35" s="1" t="s">
        <v>5</v>
      </c>
      <c r="F35">
        <v>83</v>
      </c>
      <c r="G35" s="3">
        <v>304.7</v>
      </c>
    </row>
    <row r="36" spans="4:7" x14ac:dyDescent="0.35">
      <c r="D36" s="1" t="s">
        <v>13</v>
      </c>
      <c r="E36" s="1" t="s">
        <v>5</v>
      </c>
      <c r="F36">
        <v>71</v>
      </c>
      <c r="G36" s="3">
        <v>328.1</v>
      </c>
    </row>
    <row r="37" spans="4:7" x14ac:dyDescent="0.35">
      <c r="D37" s="1" t="s">
        <v>17</v>
      </c>
      <c r="E37" s="1" t="s">
        <v>14</v>
      </c>
      <c r="F37">
        <v>32</v>
      </c>
      <c r="G37" s="3">
        <v>437.3</v>
      </c>
    </row>
    <row r="38" spans="4:7" x14ac:dyDescent="0.35">
      <c r="D38" s="1" t="s">
        <v>10</v>
      </c>
      <c r="E38" s="1" t="s">
        <v>14</v>
      </c>
      <c r="F38">
        <v>51</v>
      </c>
      <c r="G38" s="3">
        <v>216.4</v>
      </c>
    </row>
    <row r="39" spans="4:7" x14ac:dyDescent="0.35">
      <c r="D39" s="1" t="s">
        <v>16</v>
      </c>
      <c r="E39" s="1" t="s">
        <v>7</v>
      </c>
      <c r="F39">
        <v>23</v>
      </c>
      <c r="G39" s="3">
        <v>259</v>
      </c>
    </row>
    <row r="40" spans="4:7" x14ac:dyDescent="0.35">
      <c r="D40" s="1" t="s">
        <v>4</v>
      </c>
      <c r="E40" s="1" t="s">
        <v>5</v>
      </c>
      <c r="F40">
        <v>42</v>
      </c>
      <c r="G40" s="3">
        <v>470.5</v>
      </c>
    </row>
    <row r="41" spans="4:7" x14ac:dyDescent="0.35">
      <c r="D41" s="1" t="s">
        <v>10</v>
      </c>
      <c r="E41" s="1" t="s">
        <v>12</v>
      </c>
      <c r="F41">
        <v>84</v>
      </c>
      <c r="G41" s="3">
        <v>461.3</v>
      </c>
    </row>
    <row r="42" spans="4:7" x14ac:dyDescent="0.35">
      <c r="D42" s="1" t="s">
        <v>15</v>
      </c>
      <c r="E42" s="1" t="s">
        <v>7</v>
      </c>
      <c r="F42">
        <v>44</v>
      </c>
      <c r="G42" s="3">
        <v>408.1</v>
      </c>
    </row>
    <row r="43" spans="4:7" x14ac:dyDescent="0.35">
      <c r="D43" s="1" t="s">
        <v>17</v>
      </c>
      <c r="E43" s="1" t="s">
        <v>7</v>
      </c>
      <c r="F43">
        <v>60</v>
      </c>
      <c r="G43" s="3">
        <v>458.8</v>
      </c>
    </row>
    <row r="44" spans="4:7" x14ac:dyDescent="0.35">
      <c r="D44" s="1" t="s">
        <v>6</v>
      </c>
      <c r="E44" s="1" t="s">
        <v>7</v>
      </c>
      <c r="F44">
        <v>29</v>
      </c>
      <c r="G44" s="3">
        <v>443.8</v>
      </c>
    </row>
    <row r="45" spans="4:7" x14ac:dyDescent="0.35">
      <c r="D45" s="1" t="s">
        <v>15</v>
      </c>
      <c r="E45" s="1" t="s">
        <v>12</v>
      </c>
      <c r="F45">
        <v>25</v>
      </c>
      <c r="G45" s="3">
        <v>111.6</v>
      </c>
    </row>
    <row r="46" spans="4:7" x14ac:dyDescent="0.35">
      <c r="D46" s="1" t="s">
        <v>15</v>
      </c>
      <c r="E46" s="1" t="s">
        <v>14</v>
      </c>
      <c r="F46">
        <v>80</v>
      </c>
      <c r="G46" s="3">
        <v>236.3</v>
      </c>
    </row>
    <row r="47" spans="4:7" x14ac:dyDescent="0.35">
      <c r="D47" s="1" t="s">
        <v>4</v>
      </c>
      <c r="E47" s="1" t="s">
        <v>7</v>
      </c>
      <c r="F47">
        <v>21</v>
      </c>
      <c r="G47" s="3">
        <v>148.19999999999999</v>
      </c>
    </row>
    <row r="48" spans="4:7" x14ac:dyDescent="0.35">
      <c r="D48" s="1" t="s">
        <v>11</v>
      </c>
      <c r="E48" s="1" t="s">
        <v>5</v>
      </c>
      <c r="F48">
        <v>60</v>
      </c>
      <c r="G48" s="3">
        <v>431.3</v>
      </c>
    </row>
    <row r="49" spans="4:7" x14ac:dyDescent="0.35">
      <c r="D49" s="1" t="s">
        <v>15</v>
      </c>
      <c r="E49" s="1" t="s">
        <v>5</v>
      </c>
      <c r="F49">
        <v>18</v>
      </c>
      <c r="G49" s="3">
        <v>114.4</v>
      </c>
    </row>
    <row r="50" spans="4:7" x14ac:dyDescent="0.35">
      <c r="D50" s="1" t="s">
        <v>8</v>
      </c>
      <c r="E50" s="1" t="s">
        <v>14</v>
      </c>
      <c r="F50">
        <v>34</v>
      </c>
      <c r="G50" s="3">
        <v>223.2</v>
      </c>
    </row>
    <row r="51" spans="4:7" x14ac:dyDescent="0.35">
      <c r="D51" s="1" t="s">
        <v>10</v>
      </c>
      <c r="E51" s="1" t="s">
        <v>12</v>
      </c>
      <c r="F51">
        <v>19</v>
      </c>
      <c r="G51" s="3">
        <v>319.10000000000002</v>
      </c>
    </row>
    <row r="52" spans="4:7" x14ac:dyDescent="0.35">
      <c r="D52" s="1" t="s">
        <v>15</v>
      </c>
      <c r="E52" s="1" t="s">
        <v>12</v>
      </c>
      <c r="F52">
        <v>25</v>
      </c>
      <c r="G52" s="3">
        <v>188.3</v>
      </c>
    </row>
    <row r="53" spans="4:7" x14ac:dyDescent="0.35">
      <c r="D53" s="1" t="s">
        <v>4</v>
      </c>
      <c r="E53" s="1" t="s">
        <v>7</v>
      </c>
      <c r="F53">
        <v>49</v>
      </c>
      <c r="G53" s="3">
        <v>450.4</v>
      </c>
    </row>
    <row r="54" spans="4:7" x14ac:dyDescent="0.35">
      <c r="D54" s="1" t="s">
        <v>10</v>
      </c>
      <c r="E54" s="1" t="s">
        <v>5</v>
      </c>
      <c r="F54">
        <v>39</v>
      </c>
      <c r="G54" s="3">
        <v>163.4</v>
      </c>
    </row>
    <row r="55" spans="4:7" x14ac:dyDescent="0.35">
      <c r="D55" s="1" t="s">
        <v>10</v>
      </c>
      <c r="E55" s="1" t="s">
        <v>12</v>
      </c>
      <c r="F55">
        <v>62</v>
      </c>
      <c r="G55" s="3">
        <v>195.9</v>
      </c>
    </row>
    <row r="56" spans="4:7" x14ac:dyDescent="0.35">
      <c r="D56" s="1" t="s">
        <v>6</v>
      </c>
      <c r="E56" s="1" t="s">
        <v>12</v>
      </c>
      <c r="F56">
        <v>80</v>
      </c>
      <c r="G56" s="3">
        <v>230</v>
      </c>
    </row>
    <row r="57" spans="4:7" x14ac:dyDescent="0.35">
      <c r="D57" s="1" t="s">
        <v>17</v>
      </c>
      <c r="E57" s="1" t="s">
        <v>12</v>
      </c>
      <c r="F57">
        <v>68</v>
      </c>
      <c r="G57" s="3">
        <v>111.2</v>
      </c>
    </row>
    <row r="58" spans="4:7" x14ac:dyDescent="0.35">
      <c r="D58" s="1" t="s">
        <v>13</v>
      </c>
      <c r="E58" s="1" t="s">
        <v>5</v>
      </c>
      <c r="F58">
        <v>23</v>
      </c>
      <c r="G58" s="3">
        <v>495.4</v>
      </c>
    </row>
    <row r="59" spans="4:7" x14ac:dyDescent="0.35">
      <c r="D59" s="1" t="s">
        <v>16</v>
      </c>
      <c r="E59" s="1" t="s">
        <v>5</v>
      </c>
      <c r="F59">
        <v>47</v>
      </c>
      <c r="G59" s="3">
        <v>362.5</v>
      </c>
    </row>
    <row r="60" spans="4:7" x14ac:dyDescent="0.35">
      <c r="D60" s="1" t="s">
        <v>13</v>
      </c>
      <c r="E60" s="1" t="s">
        <v>5</v>
      </c>
      <c r="F60">
        <v>31</v>
      </c>
      <c r="G60" s="3">
        <v>111</v>
      </c>
    </row>
    <row r="61" spans="4:7" x14ac:dyDescent="0.35">
      <c r="D61" s="1" t="s">
        <v>17</v>
      </c>
      <c r="E61" s="1" t="s">
        <v>14</v>
      </c>
      <c r="F61">
        <v>31</v>
      </c>
      <c r="G61" s="3">
        <v>428.5</v>
      </c>
    </row>
    <row r="62" spans="4:7" x14ac:dyDescent="0.35">
      <c r="D62" s="1" t="s">
        <v>13</v>
      </c>
      <c r="E62" s="1" t="s">
        <v>7</v>
      </c>
      <c r="F62">
        <v>82</v>
      </c>
      <c r="G62" s="3">
        <v>276.7</v>
      </c>
    </row>
    <row r="63" spans="4:7" x14ac:dyDescent="0.35">
      <c r="D63" s="1" t="s">
        <v>13</v>
      </c>
      <c r="E63" s="1" t="s">
        <v>5</v>
      </c>
      <c r="F63">
        <v>25</v>
      </c>
      <c r="G63" s="3">
        <v>432.3</v>
      </c>
    </row>
    <row r="64" spans="4:7" x14ac:dyDescent="0.35">
      <c r="D64" s="1" t="s">
        <v>16</v>
      </c>
      <c r="E64" s="1" t="s">
        <v>14</v>
      </c>
      <c r="F64">
        <v>95</v>
      </c>
      <c r="G64" s="3">
        <v>429.6</v>
      </c>
    </row>
    <row r="65" spans="4:7" x14ac:dyDescent="0.35">
      <c r="D65" s="1" t="s">
        <v>11</v>
      </c>
      <c r="E65" s="1" t="s">
        <v>7</v>
      </c>
      <c r="F65">
        <v>49</v>
      </c>
      <c r="G65" s="3">
        <v>382.6</v>
      </c>
    </row>
    <row r="66" spans="4:7" x14ac:dyDescent="0.35">
      <c r="D66" s="1" t="s">
        <v>15</v>
      </c>
      <c r="E66" s="1" t="s">
        <v>7</v>
      </c>
      <c r="F66">
        <v>78</v>
      </c>
      <c r="G66" s="3">
        <v>140.4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Filter start</vt:lpstr>
      <vt:lpstr>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2019-03-19T14:19:07Z</dcterms:created>
  <dcterms:modified xsi:type="dcterms:W3CDTF">2019-03-20T18:44:24Z</dcterms:modified>
</cp:coreProperties>
</file>